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Energy\WindEnergy\AlbertaModel\PLOS-ONE\"/>
    </mc:Choice>
  </mc:AlternateContent>
  <bookViews>
    <workbookView xWindow="0" yWindow="0" windowWidth="20640" windowHeight="11760" activeTab="6"/>
  </bookViews>
  <sheets>
    <sheet name="Base" sheetId="2" r:id="rId1"/>
    <sheet name="2XTransBase" sheetId="1" r:id="rId2"/>
    <sheet name="$30" sheetId="4" r:id="rId3"/>
    <sheet name="2XTrans$30" sheetId="3" r:id="rId4"/>
    <sheet name="$50" sheetId="6" r:id="rId5"/>
    <sheet name="2XTrans$50" sheetId="5" r:id="rId6"/>
    <sheet name="$100" sheetId="8" r:id="rId7"/>
    <sheet name="2XTrans$100" sheetId="7" r:id="rId8"/>
    <sheet name="N-$50" sheetId="9" r:id="rId9"/>
    <sheet name="N-2XTrans$50" sheetId="10" r:id="rId10"/>
    <sheet name="N-$100" sheetId="11" r:id="rId11"/>
    <sheet name="N-2XTrans$100" sheetId="12" r:id="rId12"/>
  </sheets>
  <calcPr calcId="152511"/>
</workbook>
</file>

<file path=xl/calcChain.xml><?xml version="1.0" encoding="utf-8"?>
<calcChain xmlns="http://schemas.openxmlformats.org/spreadsheetml/2006/main">
  <c r="L31" i="11" l="1"/>
  <c r="P14" i="2"/>
  <c r="N14" i="2"/>
  <c r="M14" i="2"/>
  <c r="L14" i="2"/>
  <c r="Q27" i="2"/>
  <c r="O27" i="2"/>
  <c r="N27" i="2"/>
  <c r="M27" i="2"/>
  <c r="L27" i="2"/>
  <c r="E13" i="12"/>
  <c r="E12" i="12"/>
  <c r="E11" i="12"/>
  <c r="E10" i="12"/>
  <c r="E9" i="12"/>
  <c r="E8" i="12"/>
  <c r="E7" i="12"/>
  <c r="E6" i="12"/>
  <c r="E5" i="12"/>
  <c r="E4" i="12"/>
  <c r="E13" i="8" l="1"/>
  <c r="E12" i="8"/>
  <c r="E11" i="8"/>
  <c r="E10" i="8"/>
  <c r="E9" i="8"/>
  <c r="E8" i="8"/>
  <c r="E7" i="8"/>
  <c r="E6" i="8"/>
  <c r="E5" i="8"/>
  <c r="E4" i="8"/>
  <c r="E13" i="6"/>
  <c r="E12" i="6"/>
  <c r="E11" i="6"/>
  <c r="E10" i="6"/>
  <c r="E9" i="6"/>
  <c r="E8" i="6"/>
  <c r="E7" i="6"/>
  <c r="E6" i="6"/>
  <c r="E5" i="6"/>
  <c r="E4" i="6"/>
  <c r="E13" i="4"/>
  <c r="E12" i="4"/>
  <c r="E11" i="4"/>
  <c r="E10" i="4"/>
  <c r="E9" i="4"/>
  <c r="E8" i="4"/>
  <c r="E7" i="4"/>
  <c r="E6" i="4"/>
  <c r="E5" i="4"/>
  <c r="E4" i="4"/>
  <c r="E4" i="11"/>
  <c r="E13" i="11"/>
  <c r="E12" i="11"/>
  <c r="E11" i="11"/>
  <c r="E10" i="11"/>
  <c r="E9" i="11"/>
  <c r="E8" i="11"/>
  <c r="E7" i="11"/>
  <c r="E6" i="11"/>
  <c r="E5" i="11"/>
  <c r="E13" i="7"/>
  <c r="E12" i="7"/>
  <c r="E11" i="7"/>
  <c r="E10" i="7"/>
  <c r="E9" i="7"/>
  <c r="E8" i="7"/>
  <c r="E7" i="7"/>
  <c r="E6" i="7"/>
  <c r="E5" i="7"/>
  <c r="E4" i="7"/>
  <c r="E13" i="2"/>
  <c r="E12" i="2"/>
  <c r="E11" i="2"/>
  <c r="E10" i="2"/>
  <c r="E9" i="2"/>
  <c r="E8" i="2"/>
  <c r="E7" i="2"/>
  <c r="E6" i="2"/>
  <c r="E5" i="2"/>
  <c r="E4" i="2"/>
  <c r="F26" i="6"/>
  <c r="F25" i="4"/>
  <c r="F17" i="6"/>
</calcChain>
</file>

<file path=xl/sharedStrings.xml><?xml version="1.0" encoding="utf-8"?>
<sst xmlns="http://schemas.openxmlformats.org/spreadsheetml/2006/main" count="496" uniqueCount="43">
  <si>
    <t>Alberta Model Output</t>
  </si>
  <si>
    <t>Year</t>
  </si>
  <si>
    <t xml:space="preserve"> NPV</t>
  </si>
  <si>
    <t xml:space="preserve"> Tax Rev</t>
  </si>
  <si>
    <t xml:space="preserve"> CO2</t>
  </si>
  <si>
    <t xml:space="preserve"> Turbines</t>
  </si>
  <si>
    <t xml:space="preserve"> WindOut</t>
  </si>
  <si>
    <t xml:space="preserve"> Exports</t>
  </si>
  <si>
    <t xml:space="preserve"> Imports</t>
  </si>
  <si>
    <t>MODEL OUTPUT: BASE CASE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</si>
  <si>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</si>
  <si>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</si>
  <si>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</si>
  <si>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</si>
  <si>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</si>
  <si>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</si>
  <si>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</si>
  <si>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</si>
  <si>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</si>
  <si>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</si>
  <si>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coal</t>
  </si>
  <si>
    <t>gas</t>
  </si>
  <si>
    <t>CoGen</t>
  </si>
  <si>
    <t>Generation (GWh)</t>
  </si>
  <si>
    <t>Installed Capacity (MW)</t>
  </si>
  <si>
    <t xml:space="preserve"> </t>
  </si>
  <si>
    <t>nuke</t>
  </si>
  <si>
    <t>Base</t>
  </si>
  <si>
    <t>No Nuclear</t>
  </si>
  <si>
    <t>With Nuclear</t>
  </si>
  <si>
    <t>Cost ($/tCO2)</t>
  </si>
  <si>
    <t>CO2 emissions (Mt)</t>
  </si>
  <si>
    <t>MODEL OUTPUT: BASE CASE (double current transmission capacity)</t>
  </si>
  <si>
    <t>MODEL OUTPUT: BASE CASE ($30 carbon tax)</t>
  </si>
  <si>
    <t>MODEL OUTPUT: BASE CASE ($30 carbon tax, double current transmission)</t>
  </si>
  <si>
    <t>MODEL OUTPUT: BASE CASE ($50 carbon tax, current transmission)</t>
  </si>
  <si>
    <t>MODEL OUTPUT: BASE CASE ($50 carbon tax, double current transmission)</t>
  </si>
  <si>
    <t>MODEL OUTPUT: BASE CASE ($100 carbon tax, current transmission)</t>
  </si>
  <si>
    <t>MODEL OUTPUT: BASE CASE ($100 carbon tax, double current transmission)</t>
  </si>
  <si>
    <t>MODEL OUTPUT: with NUCLEAR ($50 carbon tax, current transmission)</t>
  </si>
  <si>
    <t>MODEL OUTPUT: with NUCLEAR ($50 carbon tax, double current transmission)</t>
  </si>
  <si>
    <t>MODEL OUTPUT: with NUCLEAR ($100 carbon tax, current transmission)</t>
  </si>
  <si>
    <t>MODEL OUTPUT: with NUCLEAR ($100 carbon tax, double current transmission)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</si>
</sst>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0" xfId="0" applyFont="1"/>
    <xf numFmtId="0" fontId="19" fillId="0" borderId="0" xfId="0" applyFont="1"/>
    <xf numFmtId="0" fontId="0" fillId="0" borderId="0" xfId="0" quotePrefix="1"/>
    <xf numFmtId="164" fontId="0" fillId="0" borderId="0" xfId="1" applyNumberFormat="1" applyFont="1"/>
    <xf numFmtId="43" fontId="0" fillId="0" borderId="0" xfId="1" applyNumberFormat="1" applyFont="1"/>
    <xf numFmtId="43" fontId="0" fillId="0" borderId="0" xfId="1" applyFont="1"/>
    <xf numFmtId="165" fontId="0" fillId="0" borderId="0" xfId="0" applyNumberFormat="1"/>
    <xf numFmtId="1" fontId="0" fillId="0" borderId="0" xfId="0" applyNumberFormat="1"/>
    <xf numFmtId="44" fontId="0" fillId="0" borderId="0" xfId="43" applyFont="1"/>
    <xf numFmtId="6" fontId="0" fillId="0" borderId="0" xfId="0" applyNumberFormat="1"/>
    <xf numFmtId="44" fontId="0" fillId="0" borderId="0" xfId="0" applyNumberFormat="1"/>
    <xf numFmtId="2" fontId="0" fillId="0" borderId="0" xfId="43" applyNumberFormat="1" applyFont="1"/>
    <xf numFmtId="166" fontId="0" fillId="0" borderId="0" xfId="1" applyNumberFormat="1" applyFont="1"/>
    <xf numFmtId="2" fontId="0" fillId="0" borderId="0" xfId="0" applyNumberFormat="1"/>
    <xf numFmtId="8" fontId="0" fillId="0" borderId="0" xfId="0" applyNumberForma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E5" sqref="E5"/>
    </sheetView>
  </sheetViews>
  <sheetFormatPr defaultRowHeight="15" x14ac:dyDescent="0.25"/>
  <cols>
    <col min="12" max="12" width="11.85546875" customWidth="1"/>
    <col min="13" max="14" width="11" customWidth="1"/>
    <col min="15" max="15" width="6.85546875" customWidth="1"/>
  </cols>
  <sheetData>
    <row r="1" spans="1:17" ht="18.75" x14ac:dyDescent="0.3">
      <c r="A1" s="2" t="s">
        <v>9</v>
      </c>
    </row>
    <row r="2" spans="1:17" x14ac:dyDescent="0.25">
      <c r="A2" t="s">
        <v>0</v>
      </c>
      <c r="L2" t="s">
        <v>28</v>
      </c>
      <c r="P2" t="s">
        <v>29</v>
      </c>
    </row>
    <row r="3" spans="1:17" x14ac:dyDescent="0.25">
      <c r="A3" t="s">
        <v>1</v>
      </c>
      <c r="B3" t="s">
        <v>2</v>
      </c>
      <c r="C3" t="s">
        <v>3</v>
      </c>
      <c r="D3" t="s">
        <v>4</v>
      </c>
      <c r="K3" t="s">
        <v>1</v>
      </c>
      <c r="L3" s="10">
        <v>30</v>
      </c>
      <c r="M3" s="10">
        <v>50</v>
      </c>
      <c r="N3" s="10">
        <v>100</v>
      </c>
      <c r="P3" s="10">
        <v>100</v>
      </c>
    </row>
    <row r="4" spans="1:17" x14ac:dyDescent="0.25">
      <c r="A4">
        <v>2006</v>
      </c>
      <c r="B4">
        <v>12351.2</v>
      </c>
      <c r="C4">
        <v>0</v>
      </c>
      <c r="D4">
        <v>54.58</v>
      </c>
      <c r="E4" s="9">
        <f>B4/D4</f>
        <v>226.2953462806889</v>
      </c>
      <c r="K4">
        <v>2006</v>
      </c>
      <c r="L4" s="9">
        <v>742.79175475687111</v>
      </c>
      <c r="M4" s="11">
        <v>465.74450721908357</v>
      </c>
      <c r="N4" s="9">
        <v>481.88511875908887</v>
      </c>
      <c r="P4" s="11">
        <v>190.57843925985523</v>
      </c>
    </row>
    <row r="5" spans="1:17" x14ac:dyDescent="0.25">
      <c r="A5">
        <v>2007</v>
      </c>
      <c r="B5">
        <v>12384.24</v>
      </c>
      <c r="C5">
        <v>0</v>
      </c>
      <c r="D5">
        <v>54.44</v>
      </c>
      <c r="E5" s="9">
        <f t="shared" ref="E5:E13" si="0">B5/D5</f>
        <v>227.48420279206465</v>
      </c>
      <c r="K5">
        <v>2007</v>
      </c>
      <c r="L5" s="9">
        <v>607.87616387337084</v>
      </c>
      <c r="M5" s="11">
        <v>-64.443269230769246</v>
      </c>
      <c r="N5" s="9">
        <v>408.24680851063835</v>
      </c>
      <c r="P5" s="11">
        <v>186.57509759605506</v>
      </c>
    </row>
    <row r="6" spans="1:17" x14ac:dyDescent="0.25">
      <c r="A6">
        <v>2008</v>
      </c>
      <c r="B6">
        <v>12358.98</v>
      </c>
      <c r="C6">
        <v>0</v>
      </c>
      <c r="D6">
        <v>54.49</v>
      </c>
      <c r="E6" s="9">
        <f t="shared" si="0"/>
        <v>226.81189209029179</v>
      </c>
      <c r="I6" t="s">
        <v>30</v>
      </c>
      <c r="K6">
        <v>2008</v>
      </c>
      <c r="L6" s="9">
        <v>89.989406779660868</v>
      </c>
      <c r="M6" s="11">
        <v>-56.818936066373873</v>
      </c>
      <c r="N6" s="9">
        <v>436.87183165949295</v>
      </c>
      <c r="P6" s="11">
        <v>189.13368657020581</v>
      </c>
    </row>
    <row r="7" spans="1:17" x14ac:dyDescent="0.25">
      <c r="A7">
        <v>2009</v>
      </c>
      <c r="B7">
        <v>18534.86</v>
      </c>
      <c r="C7">
        <v>0</v>
      </c>
      <c r="D7">
        <v>54.59</v>
      </c>
      <c r="E7" s="9">
        <f t="shared" si="0"/>
        <v>339.52848507052573</v>
      </c>
      <c r="K7">
        <v>2009</v>
      </c>
      <c r="L7" s="9">
        <v>1364.3921775898521</v>
      </c>
      <c r="M7" s="11">
        <v>532.74570200573066</v>
      </c>
      <c r="N7" s="9">
        <v>754.75134605971584</v>
      </c>
      <c r="P7" s="11">
        <v>314.52828669216831</v>
      </c>
    </row>
    <row r="8" spans="1:17" x14ac:dyDescent="0.25">
      <c r="A8">
        <v>2010</v>
      </c>
      <c r="B8">
        <v>12319.74</v>
      </c>
      <c r="C8">
        <v>0</v>
      </c>
      <c r="D8">
        <v>54.85</v>
      </c>
      <c r="E8" s="9">
        <f t="shared" si="0"/>
        <v>224.60783956244302</v>
      </c>
      <c r="K8">
        <v>2010</v>
      </c>
      <c r="L8" s="9">
        <v>72.379853095487988</v>
      </c>
      <c r="M8" s="11">
        <v>906.02702702702652</v>
      </c>
      <c r="N8" s="9">
        <v>521.85359544749099</v>
      </c>
      <c r="P8" s="11">
        <v>195.56463536463536</v>
      </c>
    </row>
    <row r="9" spans="1:17" x14ac:dyDescent="0.25">
      <c r="A9">
        <v>2011</v>
      </c>
      <c r="B9">
        <v>12470.44</v>
      </c>
      <c r="C9">
        <v>0</v>
      </c>
      <c r="D9">
        <v>54.3</v>
      </c>
      <c r="E9" s="9">
        <f t="shared" si="0"/>
        <v>229.65819521178639</v>
      </c>
      <c r="K9">
        <v>2011</v>
      </c>
      <c r="L9" s="9">
        <v>167.21473582161909</v>
      </c>
      <c r="M9" s="11">
        <v>211.08054003724402</v>
      </c>
      <c r="N9" s="9">
        <v>366.7064768029399</v>
      </c>
      <c r="P9" s="11">
        <v>167.80088588905298</v>
      </c>
    </row>
    <row r="10" spans="1:17" x14ac:dyDescent="0.25">
      <c r="A10">
        <v>2012</v>
      </c>
      <c r="B10">
        <v>16423.53</v>
      </c>
      <c r="C10">
        <v>0</v>
      </c>
      <c r="D10">
        <v>30.59</v>
      </c>
      <c r="E10" s="9">
        <f t="shared" si="0"/>
        <v>536.89212160836871</v>
      </c>
      <c r="K10">
        <v>2012</v>
      </c>
      <c r="L10" s="9">
        <v>3606.3492063492054</v>
      </c>
      <c r="M10" s="11">
        <v>4125.5104166666697</v>
      </c>
      <c r="N10" s="9">
        <v>5233.4855769230808</v>
      </c>
      <c r="P10" s="11">
        <v>333.3612903225806</v>
      </c>
    </row>
    <row r="11" spans="1:17" x14ac:dyDescent="0.25">
      <c r="A11">
        <v>2013</v>
      </c>
      <c r="B11">
        <v>16541.97</v>
      </c>
      <c r="C11">
        <v>0</v>
      </c>
      <c r="D11">
        <v>30.26</v>
      </c>
      <c r="E11" s="9">
        <f t="shared" si="0"/>
        <v>546.66126900198287</v>
      </c>
      <c r="K11">
        <v>2013</v>
      </c>
      <c r="L11" s="9">
        <v>346.51111111111186</v>
      </c>
      <c r="M11" s="11">
        <v>901.77049180327799</v>
      </c>
      <c r="N11" s="9">
        <v>5512.6218905472606</v>
      </c>
      <c r="P11" s="11">
        <v>478.37890807279524</v>
      </c>
    </row>
    <row r="12" spans="1:17" x14ac:dyDescent="0.25">
      <c r="A12">
        <v>2014</v>
      </c>
      <c r="B12">
        <v>16333.43</v>
      </c>
      <c r="C12">
        <v>0</v>
      </c>
      <c r="D12">
        <v>31.84</v>
      </c>
      <c r="E12" s="9">
        <f t="shared" si="0"/>
        <v>512.9846105527638</v>
      </c>
      <c r="K12">
        <v>2014</v>
      </c>
      <c r="L12" s="9">
        <v>2296.9586206896561</v>
      </c>
      <c r="M12" s="11">
        <v>532.1092150170648</v>
      </c>
      <c r="N12" s="9">
        <v>3526.2563291139236</v>
      </c>
      <c r="P12" s="11">
        <v>428.89334470989769</v>
      </c>
    </row>
    <row r="13" spans="1:17" x14ac:dyDescent="0.25">
      <c r="A13">
        <v>2015</v>
      </c>
      <c r="B13">
        <v>15800.28</v>
      </c>
      <c r="C13">
        <v>0</v>
      </c>
      <c r="D13">
        <v>32.74</v>
      </c>
      <c r="E13" s="9">
        <f t="shared" si="0"/>
        <v>482.59865607819182</v>
      </c>
      <c r="K13">
        <v>2015</v>
      </c>
      <c r="L13" s="9">
        <v>-28.124661246612632</v>
      </c>
      <c r="M13" s="11">
        <v>1906.0943396226412</v>
      </c>
      <c r="N13" s="9">
        <v>2527.5583756345172</v>
      </c>
      <c r="P13" s="11">
        <v>390.15644298065047</v>
      </c>
    </row>
    <row r="14" spans="1:17" x14ac:dyDescent="0.25">
      <c r="L14" s="15">
        <f>AVERAGE(L3:L13)</f>
        <v>845.12166989274738</v>
      </c>
      <c r="M14" s="15">
        <f t="shared" ref="M14:P14" si="1">AVERAGE(M3:M13)</f>
        <v>864.52909400923591</v>
      </c>
      <c r="N14" s="15">
        <f t="shared" si="1"/>
        <v>1806.3852135871048</v>
      </c>
      <c r="O14" s="15"/>
      <c r="P14" s="15">
        <f t="shared" si="1"/>
        <v>270.45191067799061</v>
      </c>
    </row>
    <row r="15" spans="1:17" x14ac:dyDescent="0.25">
      <c r="A15" t="s">
        <v>1</v>
      </c>
      <c r="B15" t="s">
        <v>5</v>
      </c>
      <c r="C15" t="s">
        <v>6</v>
      </c>
      <c r="D15" t="s">
        <v>7</v>
      </c>
      <c r="E15" t="s">
        <v>8</v>
      </c>
      <c r="M15" t="s">
        <v>28</v>
      </c>
      <c r="Q15" t="s">
        <v>29</v>
      </c>
    </row>
    <row r="16" spans="1:17" x14ac:dyDescent="0.25">
      <c r="A16">
        <v>2006</v>
      </c>
      <c r="B16">
        <v>417</v>
      </c>
      <c r="C16">
        <v>2421</v>
      </c>
      <c r="D16">
        <v>0</v>
      </c>
      <c r="E16">
        <v>5043.75</v>
      </c>
      <c r="K16" t="s">
        <v>1</v>
      </c>
      <c r="L16" t="s">
        <v>27</v>
      </c>
      <c r="M16" s="10">
        <v>30</v>
      </c>
      <c r="N16" s="10">
        <v>50</v>
      </c>
      <c r="O16" s="10">
        <v>100</v>
      </c>
      <c r="Q16" s="10">
        <v>100</v>
      </c>
    </row>
    <row r="17" spans="1:17" x14ac:dyDescent="0.25">
      <c r="A17">
        <v>2007</v>
      </c>
      <c r="B17">
        <v>417</v>
      </c>
      <c r="C17">
        <v>2578</v>
      </c>
      <c r="D17">
        <v>0</v>
      </c>
      <c r="E17">
        <v>5043.33</v>
      </c>
      <c r="K17">
        <v>2006</v>
      </c>
      <c r="L17" s="12">
        <v>54.58</v>
      </c>
      <c r="M17" s="12">
        <v>45.12</v>
      </c>
      <c r="N17" s="14">
        <v>38.65</v>
      </c>
      <c r="O17" s="12">
        <v>33.950000000000003</v>
      </c>
      <c r="Q17" s="14">
        <v>4.8600000000000003</v>
      </c>
    </row>
    <row r="18" spans="1:17" x14ac:dyDescent="0.25">
      <c r="A18">
        <v>2008</v>
      </c>
      <c r="B18">
        <v>417</v>
      </c>
      <c r="C18">
        <v>2520</v>
      </c>
      <c r="D18">
        <v>0</v>
      </c>
      <c r="E18">
        <v>5043.46</v>
      </c>
      <c r="K18">
        <v>2007</v>
      </c>
      <c r="L18" s="12">
        <v>54.44</v>
      </c>
      <c r="M18" s="12">
        <v>43.7</v>
      </c>
      <c r="N18" s="14">
        <v>33.64</v>
      </c>
      <c r="O18" s="12">
        <v>33.29</v>
      </c>
      <c r="Q18" s="14">
        <v>5.77</v>
      </c>
    </row>
    <row r="19" spans="1:17" x14ac:dyDescent="0.25">
      <c r="A19">
        <v>2009</v>
      </c>
      <c r="B19">
        <v>417</v>
      </c>
      <c r="C19">
        <v>2409</v>
      </c>
      <c r="D19">
        <v>0</v>
      </c>
      <c r="E19">
        <v>5043.79</v>
      </c>
      <c r="K19">
        <v>2008</v>
      </c>
      <c r="L19" s="12">
        <v>54.49</v>
      </c>
      <c r="M19" s="12">
        <v>45.05</v>
      </c>
      <c r="N19" s="14">
        <v>34</v>
      </c>
      <c r="O19" s="12">
        <v>33.58</v>
      </c>
      <c r="Q19" s="14">
        <v>5.42</v>
      </c>
    </row>
    <row r="20" spans="1:17" x14ac:dyDescent="0.25">
      <c r="A20">
        <v>2010</v>
      </c>
      <c r="B20">
        <v>417</v>
      </c>
      <c r="C20">
        <v>2139</v>
      </c>
      <c r="D20">
        <v>0</v>
      </c>
      <c r="E20">
        <v>5043.71</v>
      </c>
      <c r="K20">
        <v>2009</v>
      </c>
      <c r="L20" s="12">
        <v>54.59</v>
      </c>
      <c r="M20" s="12">
        <v>45.13</v>
      </c>
      <c r="N20" s="14">
        <v>40.630000000000003</v>
      </c>
      <c r="O20" s="12">
        <v>34.159999999999997</v>
      </c>
      <c r="Q20" s="14">
        <v>4.92</v>
      </c>
    </row>
    <row r="21" spans="1:17" x14ac:dyDescent="0.25">
      <c r="A21">
        <v>2011</v>
      </c>
      <c r="B21">
        <v>417</v>
      </c>
      <c r="C21">
        <v>2720</v>
      </c>
      <c r="D21">
        <v>0</v>
      </c>
      <c r="E21">
        <v>5042.72</v>
      </c>
      <c r="I21" t="s">
        <v>31</v>
      </c>
      <c r="K21">
        <v>2010</v>
      </c>
      <c r="L21" s="12">
        <v>54.85</v>
      </c>
      <c r="M21" s="12">
        <v>45.32</v>
      </c>
      <c r="N21" s="14">
        <v>45.23</v>
      </c>
      <c r="O21" s="12">
        <v>35.520000000000003</v>
      </c>
      <c r="Q21" s="14">
        <v>4.8</v>
      </c>
    </row>
    <row r="22" spans="1:17" x14ac:dyDescent="0.25">
      <c r="A22">
        <v>2012</v>
      </c>
      <c r="B22">
        <v>3493</v>
      </c>
      <c r="C22">
        <v>28399</v>
      </c>
      <c r="D22">
        <v>58.33</v>
      </c>
      <c r="E22">
        <v>4730.7299999999996</v>
      </c>
      <c r="K22">
        <v>2011</v>
      </c>
      <c r="L22" s="12">
        <v>54.3</v>
      </c>
      <c r="M22" s="12">
        <v>33.67</v>
      </c>
      <c r="N22" s="14">
        <v>32.82</v>
      </c>
      <c r="O22" s="12">
        <v>32.53</v>
      </c>
      <c r="Q22" s="14">
        <v>6.89</v>
      </c>
    </row>
    <row r="23" spans="1:17" x14ac:dyDescent="0.25">
      <c r="A23">
        <v>2013</v>
      </c>
      <c r="B23">
        <v>3500</v>
      </c>
      <c r="C23">
        <v>28760</v>
      </c>
      <c r="D23">
        <v>62.8</v>
      </c>
      <c r="E23">
        <v>4725.45</v>
      </c>
      <c r="K23">
        <v>2012</v>
      </c>
      <c r="L23" s="12">
        <v>30.59</v>
      </c>
      <c r="M23" s="12">
        <v>28.7</v>
      </c>
      <c r="N23" s="14">
        <v>28.67</v>
      </c>
      <c r="O23" s="12">
        <v>28.51</v>
      </c>
      <c r="Q23" s="14">
        <v>8.89</v>
      </c>
    </row>
    <row r="24" spans="1:17" x14ac:dyDescent="0.25">
      <c r="A24">
        <v>2014</v>
      </c>
      <c r="B24">
        <v>3342</v>
      </c>
      <c r="C24">
        <v>26807</v>
      </c>
      <c r="D24">
        <v>48.42</v>
      </c>
      <c r="E24">
        <v>4795.59</v>
      </c>
      <c r="K24">
        <v>2013</v>
      </c>
      <c r="L24" s="12">
        <v>30.26</v>
      </c>
      <c r="M24" s="12">
        <v>28.46</v>
      </c>
      <c r="N24" s="14">
        <v>28.43</v>
      </c>
      <c r="O24" s="12">
        <v>28.25</v>
      </c>
      <c r="Q24" s="14">
        <v>8.83</v>
      </c>
    </row>
    <row r="25" spans="1:17" x14ac:dyDescent="0.25">
      <c r="A25">
        <v>2015</v>
      </c>
      <c r="B25">
        <v>3226</v>
      </c>
      <c r="C25">
        <v>25738</v>
      </c>
      <c r="D25">
        <v>54.24</v>
      </c>
      <c r="E25">
        <v>4819.68</v>
      </c>
      <c r="K25">
        <v>2014</v>
      </c>
      <c r="L25" s="12">
        <v>31.84</v>
      </c>
      <c r="M25" s="12">
        <v>28.94</v>
      </c>
      <c r="N25" s="14">
        <v>28.91</v>
      </c>
      <c r="O25" s="12">
        <v>28.68</v>
      </c>
      <c r="Q25" s="14">
        <v>8.4</v>
      </c>
    </row>
    <row r="26" spans="1:17" x14ac:dyDescent="0.25">
      <c r="K26">
        <v>2015</v>
      </c>
      <c r="L26" s="12">
        <v>32.74</v>
      </c>
      <c r="M26" s="12">
        <v>29.05</v>
      </c>
      <c r="N26" s="14">
        <v>29.03</v>
      </c>
      <c r="O26" s="12">
        <v>28.8</v>
      </c>
      <c r="Q26" s="14">
        <v>8.4499999999999993</v>
      </c>
    </row>
    <row r="27" spans="1:17" ht="15.75" x14ac:dyDescent="0.25">
      <c r="A27" s="1" t="s">
        <v>24</v>
      </c>
      <c r="L27" s="14">
        <f>AVERAGE(L17:L26)</f>
        <v>45.267999999999994</v>
      </c>
      <c r="M27" s="14">
        <f t="shared" ref="M27:Q27" si="2">AVERAGE(M17:M26)</f>
        <v>37.314</v>
      </c>
      <c r="N27" s="14">
        <f t="shared" si="2"/>
        <v>34.000999999999998</v>
      </c>
      <c r="O27" s="14">
        <f t="shared" si="2"/>
        <v>31.727000000000004</v>
      </c>
      <c r="P27" s="14"/>
      <c r="Q27" s="14">
        <f t="shared" si="2"/>
        <v>6.722999999999999</v>
      </c>
    </row>
    <row r="28" spans="1:17" x14ac:dyDescent="0.25">
      <c r="B28" s="3" t="s">
        <v>10</v>
      </c>
      <c r="C28" s="3" t="s">
        <v>11</v>
      </c>
      <c r="D28" s="3" t="s">
        <v>12</v>
      </c>
      <c r="E28" s="3" t="s">
        <v>13</v>
      </c>
      <c r="F28" s="3" t="s">
        <v>14</v>
      </c>
      <c r="G28" s="3" t="s">
        <v>15</v>
      </c>
      <c r="H28" s="3" t="s">
        <v>16</v>
      </c>
      <c r="I28" s="3" t="s">
        <v>17</v>
      </c>
      <c r="J28" s="3" t="s">
        <v>18</v>
      </c>
      <c r="K28" s="3" t="s">
        <v>19</v>
      </c>
    </row>
    <row r="29" spans="1:17" x14ac:dyDescent="0.25">
      <c r="A29" s="3" t="s">
        <v>20</v>
      </c>
      <c r="B29" s="4">
        <v>6258</v>
      </c>
      <c r="C29" s="4">
        <v>6258</v>
      </c>
      <c r="D29" s="4">
        <v>6258</v>
      </c>
      <c r="E29" s="4">
        <v>6258</v>
      </c>
      <c r="F29" s="4">
        <v>6258</v>
      </c>
      <c r="G29" s="4">
        <v>6258</v>
      </c>
      <c r="H29" s="4">
        <v>6258</v>
      </c>
      <c r="I29" s="4">
        <v>6258</v>
      </c>
      <c r="J29" s="4">
        <v>6258</v>
      </c>
      <c r="K29" s="4">
        <v>6258</v>
      </c>
    </row>
    <row r="30" spans="1:17" x14ac:dyDescent="0.25">
      <c r="A30" s="3" t="s">
        <v>21</v>
      </c>
      <c r="B30" s="4">
        <v>895.16899999999987</v>
      </c>
      <c r="C30" s="4">
        <v>912.51299999999992</v>
      </c>
      <c r="D30" s="4">
        <v>893.02399999999943</v>
      </c>
      <c r="E30" s="4">
        <v>7080</v>
      </c>
      <c r="F30" s="4">
        <v>891.8090000000002</v>
      </c>
      <c r="G30" s="4">
        <v>984.93599999999969</v>
      </c>
      <c r="H30" s="4">
        <v>4759.1999999999989</v>
      </c>
      <c r="I30" s="4">
        <v>4844.9999999999991</v>
      </c>
      <c r="J30" s="4">
        <v>4702.5990841442454</v>
      </c>
      <c r="K30" s="4">
        <v>4183.5041466854718</v>
      </c>
    </row>
    <row r="31" spans="1:17" x14ac:dyDescent="0.25">
      <c r="A31" s="3" t="s">
        <v>22</v>
      </c>
      <c r="B31" s="4">
        <v>3292</v>
      </c>
      <c r="C31" s="4">
        <v>3292</v>
      </c>
      <c r="D31" s="4">
        <v>3292</v>
      </c>
      <c r="E31" s="4">
        <v>3292</v>
      </c>
      <c r="F31" s="4">
        <v>3292</v>
      </c>
      <c r="G31" s="4">
        <v>3292</v>
      </c>
      <c r="H31" s="4">
        <v>3292</v>
      </c>
      <c r="I31" s="4">
        <v>3292</v>
      </c>
      <c r="J31" s="4">
        <v>3292</v>
      </c>
      <c r="K31" s="4">
        <v>3292</v>
      </c>
    </row>
    <row r="33" spans="1:11" ht="15.75" x14ac:dyDescent="0.25">
      <c r="A33" s="1" t="s">
        <v>23</v>
      </c>
    </row>
    <row r="34" spans="1:11" x14ac:dyDescent="0.25">
      <c r="B34" s="3" t="s">
        <v>10</v>
      </c>
      <c r="C34" s="3" t="s">
        <v>11</v>
      </c>
      <c r="D34" s="3" t="s">
        <v>12</v>
      </c>
      <c r="E34" s="3" t="s">
        <v>13</v>
      </c>
      <c r="F34" s="3" t="s">
        <v>14</v>
      </c>
      <c r="G34" s="3" t="s">
        <v>15</v>
      </c>
      <c r="H34" s="3" t="s">
        <v>16</v>
      </c>
      <c r="I34" s="3" t="s">
        <v>17</v>
      </c>
      <c r="J34" s="3" t="s">
        <v>18</v>
      </c>
      <c r="K34" s="3" t="s">
        <v>19</v>
      </c>
    </row>
    <row r="35" spans="1:11" x14ac:dyDescent="0.25">
      <c r="A35" s="3" t="s">
        <v>20</v>
      </c>
      <c r="B35" s="4">
        <v>36881.443851999837</v>
      </c>
      <c r="C35" s="4">
        <v>36717.962258999927</v>
      </c>
      <c r="D35" s="4">
        <v>36783.298291000137</v>
      </c>
      <c r="E35" s="4">
        <v>36889.875788000019</v>
      </c>
      <c r="F35" s="4">
        <v>37183.054318000024</v>
      </c>
      <c r="G35" s="4">
        <v>36524.792581999965</v>
      </c>
      <c r="H35" s="4">
        <v>9187.8433466666575</v>
      </c>
      <c r="I35" s="4">
        <v>8877.3579000000173</v>
      </c>
      <c r="J35" s="4">
        <v>10242.662512856303</v>
      </c>
      <c r="K35" s="4">
        <v>11054.236334330102</v>
      </c>
    </row>
    <row r="36" spans="1:11" x14ac:dyDescent="0.25">
      <c r="A36" s="3" t="s">
        <v>21</v>
      </c>
      <c r="B36" s="4">
        <v>362.05090600000023</v>
      </c>
      <c r="C36" s="4">
        <v>367.83589800000124</v>
      </c>
      <c r="D36" s="4">
        <v>362.57964899999985</v>
      </c>
      <c r="E36" s="4">
        <v>365.02542099999994</v>
      </c>
      <c r="F36" s="4">
        <v>342.18353700000074</v>
      </c>
      <c r="G36" s="4">
        <v>429.36831700000033</v>
      </c>
      <c r="H36" s="4">
        <v>4706.7391466666622</v>
      </c>
      <c r="I36" s="4">
        <v>4571.2664800000848</v>
      </c>
      <c r="J36" s="4">
        <v>4422.4300900515072</v>
      </c>
      <c r="K36" s="4">
        <v>4365.1343538504834</v>
      </c>
    </row>
    <row r="37" spans="1:11" x14ac:dyDescent="0.25">
      <c r="A37" s="3" t="s">
        <v>22</v>
      </c>
      <c r="B37" s="4">
        <v>28774.226961000066</v>
      </c>
      <c r="C37" s="4">
        <v>28775.018604000059</v>
      </c>
      <c r="D37" s="4">
        <v>28772.618812000019</v>
      </c>
      <c r="E37" s="4">
        <v>28774.310814000022</v>
      </c>
      <c r="F37" s="4">
        <v>28774.530540000011</v>
      </c>
      <c r="G37" s="4">
        <v>28765.372871000054</v>
      </c>
      <c r="H37" s="4">
        <v>26601.465600000131</v>
      </c>
      <c r="I37" s="4">
        <v>26686.157420000141</v>
      </c>
      <c r="J37" s="4">
        <v>27326.057122518858</v>
      </c>
      <c r="K37" s="4">
        <v>27603.905050381072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/>
  </sheetViews>
  <sheetFormatPr defaultRowHeight="15" x14ac:dyDescent="0.25"/>
  <cols>
    <col min="2" max="11" width="10.5703125" bestFit="1" customWidth="1"/>
  </cols>
  <sheetData>
    <row r="1" spans="1:5" ht="18.75" x14ac:dyDescent="0.3">
      <c r="A1" s="2" t="s">
        <v>40</v>
      </c>
    </row>
    <row r="2" spans="1:5" x14ac:dyDescent="0.25">
      <c r="A2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</row>
    <row r="4" spans="1:5" x14ac:dyDescent="0.25">
      <c r="A4">
        <v>2006</v>
      </c>
      <c r="B4">
        <v>13558</v>
      </c>
      <c r="C4">
        <v>1773</v>
      </c>
      <c r="D4">
        <v>35</v>
      </c>
    </row>
    <row r="5" spans="1:5" x14ac:dyDescent="0.25">
      <c r="A5">
        <v>2007</v>
      </c>
      <c r="B5">
        <v>8899</v>
      </c>
      <c r="C5">
        <v>1503</v>
      </c>
      <c r="D5">
        <v>30</v>
      </c>
    </row>
    <row r="6" spans="1:5" x14ac:dyDescent="0.25">
      <c r="A6">
        <v>2008</v>
      </c>
      <c r="B6">
        <v>14939</v>
      </c>
      <c r="C6">
        <v>1547</v>
      </c>
      <c r="D6">
        <v>31</v>
      </c>
    </row>
    <row r="7" spans="1:5" x14ac:dyDescent="0.25">
      <c r="A7">
        <v>2009</v>
      </c>
      <c r="B7">
        <v>13494</v>
      </c>
      <c r="C7">
        <v>1867</v>
      </c>
      <c r="D7">
        <v>37</v>
      </c>
    </row>
    <row r="8" spans="1:5" x14ac:dyDescent="0.25">
      <c r="A8">
        <v>2010</v>
      </c>
      <c r="B8">
        <v>12486</v>
      </c>
      <c r="C8">
        <v>2092</v>
      </c>
      <c r="D8">
        <v>42</v>
      </c>
    </row>
    <row r="9" spans="1:5" x14ac:dyDescent="0.25">
      <c r="A9">
        <v>2011</v>
      </c>
      <c r="B9">
        <v>9427</v>
      </c>
      <c r="C9">
        <v>1464</v>
      </c>
      <c r="D9">
        <v>29</v>
      </c>
    </row>
    <row r="10" spans="1:5" x14ac:dyDescent="0.25">
      <c r="A10">
        <v>2012</v>
      </c>
      <c r="B10">
        <v>15924</v>
      </c>
      <c r="C10">
        <v>1256</v>
      </c>
      <c r="D10">
        <v>25</v>
      </c>
    </row>
    <row r="11" spans="1:5" x14ac:dyDescent="0.25">
      <c r="A11">
        <v>2013</v>
      </c>
      <c r="B11">
        <v>16058</v>
      </c>
      <c r="C11">
        <v>1244</v>
      </c>
      <c r="D11">
        <v>25</v>
      </c>
    </row>
    <row r="12" spans="1:5" x14ac:dyDescent="0.25">
      <c r="A12">
        <v>2014</v>
      </c>
      <c r="B12">
        <v>15966</v>
      </c>
      <c r="C12">
        <v>1268</v>
      </c>
      <c r="D12">
        <v>25</v>
      </c>
    </row>
    <row r="13" spans="1:5" x14ac:dyDescent="0.25">
      <c r="A13">
        <v>2015</v>
      </c>
      <c r="B13">
        <v>16694</v>
      </c>
      <c r="C13">
        <v>1273</v>
      </c>
      <c r="D13">
        <v>25</v>
      </c>
    </row>
    <row r="16" spans="1:5" x14ac:dyDescent="0.25">
      <c r="A16" t="s">
        <v>1</v>
      </c>
      <c r="B16" t="s">
        <v>5</v>
      </c>
      <c r="C16" t="s">
        <v>6</v>
      </c>
      <c r="D16" t="s">
        <v>7</v>
      </c>
      <c r="E16" t="s">
        <v>8</v>
      </c>
    </row>
    <row r="17" spans="1:11" x14ac:dyDescent="0.25">
      <c r="A17">
        <v>2006</v>
      </c>
      <c r="B17">
        <v>2132</v>
      </c>
      <c r="C17">
        <v>12374</v>
      </c>
      <c r="D17">
        <v>1773</v>
      </c>
      <c r="E17">
        <v>35</v>
      </c>
    </row>
    <row r="18" spans="1:11" x14ac:dyDescent="0.25">
      <c r="A18">
        <v>2007</v>
      </c>
      <c r="B18">
        <v>3500</v>
      </c>
      <c r="C18">
        <v>21638</v>
      </c>
      <c r="D18">
        <v>1503</v>
      </c>
      <c r="E18">
        <v>30</v>
      </c>
    </row>
    <row r="19" spans="1:11" x14ac:dyDescent="0.25">
      <c r="A19">
        <v>2008</v>
      </c>
      <c r="B19">
        <v>3370</v>
      </c>
      <c r="C19">
        <v>20369</v>
      </c>
      <c r="D19">
        <v>1547</v>
      </c>
      <c r="E19">
        <v>31</v>
      </c>
    </row>
    <row r="20" spans="1:11" x14ac:dyDescent="0.25">
      <c r="A20">
        <v>2009</v>
      </c>
      <c r="B20">
        <v>1614</v>
      </c>
      <c r="C20">
        <v>9322</v>
      </c>
      <c r="D20">
        <v>1867</v>
      </c>
      <c r="E20">
        <v>37</v>
      </c>
    </row>
    <row r="21" spans="1:11" x14ac:dyDescent="0.25">
      <c r="A21">
        <v>2010</v>
      </c>
      <c r="B21">
        <v>417</v>
      </c>
      <c r="C21">
        <v>2139</v>
      </c>
      <c r="D21">
        <v>2092</v>
      </c>
      <c r="E21">
        <v>42</v>
      </c>
    </row>
    <row r="22" spans="1:11" x14ac:dyDescent="0.25">
      <c r="A22">
        <v>2011</v>
      </c>
      <c r="B22">
        <v>3500</v>
      </c>
      <c r="C22">
        <v>22829</v>
      </c>
      <c r="D22">
        <v>1464</v>
      </c>
      <c r="E22">
        <v>29</v>
      </c>
    </row>
    <row r="23" spans="1:11" x14ac:dyDescent="0.25">
      <c r="A23">
        <v>2012</v>
      </c>
      <c r="B23">
        <v>3500</v>
      </c>
      <c r="C23">
        <v>28453</v>
      </c>
      <c r="D23">
        <v>1256</v>
      </c>
      <c r="E23">
        <v>25</v>
      </c>
    </row>
    <row r="24" spans="1:11" x14ac:dyDescent="0.25">
      <c r="A24">
        <v>2013</v>
      </c>
      <c r="B24">
        <v>3500</v>
      </c>
      <c r="C24">
        <v>28760</v>
      </c>
      <c r="D24">
        <v>1244</v>
      </c>
      <c r="E24">
        <v>25</v>
      </c>
    </row>
    <row r="25" spans="1:11" x14ac:dyDescent="0.25">
      <c r="A25">
        <v>2014</v>
      </c>
      <c r="B25">
        <v>3500</v>
      </c>
      <c r="C25">
        <v>28072</v>
      </c>
      <c r="D25">
        <v>1268</v>
      </c>
      <c r="E25">
        <v>25</v>
      </c>
    </row>
    <row r="26" spans="1:11" x14ac:dyDescent="0.25">
      <c r="A26">
        <v>2015</v>
      </c>
      <c r="B26">
        <v>3500</v>
      </c>
      <c r="C26">
        <v>27921</v>
      </c>
      <c r="D26">
        <v>1273</v>
      </c>
      <c r="E26">
        <v>25</v>
      </c>
    </row>
    <row r="29" spans="1:11" ht="15.75" x14ac:dyDescent="0.25">
      <c r="A29" s="1" t="s">
        <v>24</v>
      </c>
    </row>
    <row r="30" spans="1:11" x14ac:dyDescent="0.25">
      <c r="B30" s="3" t="s">
        <v>10</v>
      </c>
      <c r="C30" s="3" t="s">
        <v>11</v>
      </c>
      <c r="D30" s="3" t="s">
        <v>12</v>
      </c>
      <c r="E30" s="3" t="s">
        <v>13</v>
      </c>
      <c r="F30" s="3" t="s">
        <v>14</v>
      </c>
      <c r="G30" s="3" t="s">
        <v>15</v>
      </c>
      <c r="H30" s="3" t="s">
        <v>16</v>
      </c>
      <c r="I30" s="3" t="s">
        <v>17</v>
      </c>
      <c r="J30" s="3" t="s">
        <v>18</v>
      </c>
      <c r="K30" s="3" t="s">
        <v>19</v>
      </c>
    </row>
    <row r="31" spans="1:11" x14ac:dyDescent="0.25">
      <c r="A31" s="3" t="s">
        <v>20</v>
      </c>
      <c r="B31" s="4">
        <v>6258</v>
      </c>
      <c r="C31" s="4"/>
      <c r="D31" s="4">
        <v>6258</v>
      </c>
      <c r="E31" s="4">
        <v>6258</v>
      </c>
      <c r="F31" s="4">
        <v>6258</v>
      </c>
      <c r="G31" s="4"/>
      <c r="H31" s="4">
        <v>6258</v>
      </c>
      <c r="I31" s="4">
        <v>6258</v>
      </c>
      <c r="J31" s="4">
        <v>6258</v>
      </c>
      <c r="K31" s="4">
        <v>6258</v>
      </c>
    </row>
    <row r="32" spans="1:11" x14ac:dyDescent="0.25">
      <c r="A32" s="3" t="s">
        <v>26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3" t="s">
        <v>21</v>
      </c>
      <c r="B33" s="4">
        <v>4187.5231268882189</v>
      </c>
      <c r="C33" s="4">
        <v>5627.5</v>
      </c>
      <c r="D33" s="4">
        <v>5483.0047169811314</v>
      </c>
      <c r="E33" s="4">
        <v>4134.87553457373</v>
      </c>
      <c r="F33" s="4">
        <v>3182.9700000000003</v>
      </c>
      <c r="G33" s="4">
        <v>5998.6399999999994</v>
      </c>
      <c r="H33" s="4">
        <v>5443.8799999999992</v>
      </c>
      <c r="I33" s="4">
        <v>5532</v>
      </c>
      <c r="J33" s="4">
        <v>5531</v>
      </c>
      <c r="K33" s="4">
        <v>6278.2</v>
      </c>
    </row>
    <row r="34" spans="1:11" x14ac:dyDescent="0.25">
      <c r="A34" s="3" t="s">
        <v>22</v>
      </c>
      <c r="B34" s="4">
        <v>4854.8002265861005</v>
      </c>
      <c r="C34" s="4">
        <v>3292</v>
      </c>
      <c r="D34" s="4">
        <v>3292</v>
      </c>
      <c r="E34" s="4">
        <v>5318.8086642599283</v>
      </c>
      <c r="F34" s="4">
        <v>6387.1840000000002</v>
      </c>
      <c r="G34" s="4">
        <v>3292</v>
      </c>
      <c r="H34" s="4">
        <v>3292</v>
      </c>
      <c r="I34" s="4">
        <v>3292</v>
      </c>
      <c r="J34" s="4">
        <v>3292</v>
      </c>
      <c r="K34" s="4">
        <v>3292</v>
      </c>
    </row>
    <row r="36" spans="1:11" ht="15.75" x14ac:dyDescent="0.25">
      <c r="A36" s="1" t="s">
        <v>23</v>
      </c>
    </row>
    <row r="37" spans="1:11" x14ac:dyDescent="0.25">
      <c r="B37" s="3" t="s">
        <v>10</v>
      </c>
      <c r="C37" s="3" t="s">
        <v>11</v>
      </c>
      <c r="D37" s="3" t="s">
        <v>12</v>
      </c>
      <c r="E37" s="3" t="s">
        <v>13</v>
      </c>
      <c r="F37" s="3" t="s">
        <v>14</v>
      </c>
      <c r="G37" s="3" t="s">
        <v>15</v>
      </c>
      <c r="H37" s="3" t="s">
        <v>16</v>
      </c>
      <c r="I37" s="3" t="s">
        <v>17</v>
      </c>
      <c r="J37" s="3" t="s">
        <v>18</v>
      </c>
      <c r="K37" s="3" t="s">
        <v>19</v>
      </c>
    </row>
    <row r="38" spans="1:11" x14ac:dyDescent="0.25">
      <c r="A38" s="3" t="s">
        <v>20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3" t="s">
        <v>26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3" t="s">
        <v>21</v>
      </c>
      <c r="B40">
        <v>10225.767348625372</v>
      </c>
      <c r="C40">
        <v>16558.10962000001</v>
      </c>
      <c r="D40">
        <v>17507.399703679195</v>
      </c>
      <c r="E40">
        <v>8869.909000833095</v>
      </c>
      <c r="F40">
        <v>6191.9083809200029</v>
      </c>
      <c r="G40">
        <v>15701.351419999972</v>
      </c>
      <c r="H40">
        <v>10447.082320000001</v>
      </c>
      <c r="I40">
        <v>10161.342160000035</v>
      </c>
      <c r="J40">
        <v>10402.915060000018</v>
      </c>
      <c r="K40">
        <v>10488.428580000003</v>
      </c>
    </row>
    <row r="41" spans="1:11" x14ac:dyDescent="0.25">
      <c r="A41" s="3" t="s">
        <v>22</v>
      </c>
      <c r="B41">
        <v>40888.321087162367</v>
      </c>
      <c r="C41">
        <v>25662.074740000066</v>
      </c>
      <c r="D41">
        <v>25941.43303188694</v>
      </c>
      <c r="E41">
        <v>45246.14530102873</v>
      </c>
      <c r="F41">
        <v>55064.775088802082</v>
      </c>
      <c r="G41">
        <v>25415.278540000108</v>
      </c>
      <c r="H41">
        <v>24985.047079999975</v>
      </c>
      <c r="I41">
        <v>24915.433319999956</v>
      </c>
      <c r="J41">
        <v>25373.979839999924</v>
      </c>
      <c r="K41">
        <v>25439.956059999924</v>
      </c>
    </row>
    <row r="44" spans="1:11" x14ac:dyDescent="0.25">
      <c r="D44" t="s">
        <v>25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A2" sqref="A2"/>
    </sheetView>
  </sheetViews>
  <sheetFormatPr defaultRowHeight="15" x14ac:dyDescent="0.25"/>
  <cols>
    <col min="2" max="11" width="10.5703125" bestFit="1" customWidth="1"/>
  </cols>
  <sheetData>
    <row r="1" spans="1:5" ht="18.75" x14ac:dyDescent="0.3">
      <c r="A1" s="2" t="s">
        <v>41</v>
      </c>
    </row>
    <row r="2" spans="1:5" x14ac:dyDescent="0.25">
      <c r="A2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</row>
    <row r="4" spans="1:5" x14ac:dyDescent="0.25">
      <c r="A4">
        <v>2006</v>
      </c>
      <c r="B4">
        <v>3362</v>
      </c>
      <c r="C4">
        <v>486.36</v>
      </c>
      <c r="D4">
        <v>4.8600000000000003</v>
      </c>
      <c r="E4" s="9">
        <f>(B4-Base!B4-C4)/(D4-Base!D4)</f>
        <v>190.57843925985523</v>
      </c>
    </row>
    <row r="5" spans="1:5" x14ac:dyDescent="0.25">
      <c r="A5">
        <v>2007</v>
      </c>
      <c r="B5">
        <v>3881</v>
      </c>
      <c r="C5">
        <v>577.37</v>
      </c>
      <c r="D5">
        <v>5.77</v>
      </c>
      <c r="E5" s="9">
        <f>(B5-Base!B5-C5)/(D5-Base!D5)</f>
        <v>186.57509759605506</v>
      </c>
    </row>
    <row r="6" spans="1:5" x14ac:dyDescent="0.25">
      <c r="A6">
        <v>2008</v>
      </c>
      <c r="B6">
        <v>3620</v>
      </c>
      <c r="C6">
        <v>541.80999999999995</v>
      </c>
      <c r="D6">
        <v>5.42</v>
      </c>
      <c r="E6" s="9">
        <f>(B6-Base!B6-C6)/(D6-Base!D6)</f>
        <v>189.13368657020581</v>
      </c>
    </row>
    <row r="7" spans="1:5" x14ac:dyDescent="0.25">
      <c r="A7">
        <v>2009</v>
      </c>
      <c r="B7">
        <v>3404</v>
      </c>
      <c r="C7">
        <v>491.76</v>
      </c>
      <c r="D7">
        <v>4.92</v>
      </c>
      <c r="E7" s="9">
        <f>(B7-Base!B7-C7)/(D7-Base!D7)</f>
        <v>314.52828669216831</v>
      </c>
    </row>
    <row r="8" spans="1:5" x14ac:dyDescent="0.25">
      <c r="A8">
        <v>2010</v>
      </c>
      <c r="B8">
        <v>3012</v>
      </c>
      <c r="C8">
        <v>480.27</v>
      </c>
      <c r="D8">
        <v>4.8</v>
      </c>
      <c r="E8" s="9">
        <f>(B8-Base!B8-C8)/(D8-Base!D8)</f>
        <v>195.56463536463536</v>
      </c>
    </row>
    <row r="9" spans="1:5" x14ac:dyDescent="0.25">
      <c r="A9">
        <v>2011</v>
      </c>
      <c r="B9">
        <v>5204</v>
      </c>
      <c r="C9">
        <v>689</v>
      </c>
      <c r="D9">
        <v>6.89</v>
      </c>
      <c r="E9" s="9">
        <f>(B9-Base!B9-C9)/(D9-Base!D9)</f>
        <v>167.80088588905298</v>
      </c>
    </row>
    <row r="10" spans="1:5" x14ac:dyDescent="0.25">
      <c r="A10">
        <v>2012</v>
      </c>
      <c r="B10">
        <v>10079</v>
      </c>
      <c r="C10">
        <v>889.41</v>
      </c>
      <c r="D10">
        <v>8.89</v>
      </c>
      <c r="E10" s="9">
        <f>(B10-Base!B10-C10)/(D10-Base!D10)</f>
        <v>333.3612903225806</v>
      </c>
    </row>
    <row r="11" spans="1:5" x14ac:dyDescent="0.25">
      <c r="A11">
        <v>2013</v>
      </c>
      <c r="B11">
        <v>7173</v>
      </c>
      <c r="C11">
        <v>882.69</v>
      </c>
      <c r="D11">
        <v>8.83</v>
      </c>
      <c r="E11" s="9">
        <f>(B11-Base!B11-C11)/(D11-Base!D11)</f>
        <v>478.37890807279524</v>
      </c>
    </row>
    <row r="12" spans="1:5" x14ac:dyDescent="0.25">
      <c r="A12">
        <v>2014</v>
      </c>
      <c r="B12">
        <v>7120</v>
      </c>
      <c r="C12">
        <v>839.83</v>
      </c>
      <c r="D12">
        <v>8.4</v>
      </c>
      <c r="E12" s="9">
        <f>(B12-Base!B12-C12)/(D12-Base!D12)</f>
        <v>428.89334470989769</v>
      </c>
    </row>
    <row r="13" spans="1:5" x14ac:dyDescent="0.25">
      <c r="A13">
        <v>2015</v>
      </c>
      <c r="B13">
        <v>7168</v>
      </c>
      <c r="C13">
        <v>844.62</v>
      </c>
      <c r="D13">
        <v>8.4499999999999993</v>
      </c>
      <c r="E13" s="9">
        <f>(B13-Base!B13-C13)/(D13-Base!D13)</f>
        <v>390.15644298065047</v>
      </c>
    </row>
    <row r="16" spans="1:5" x14ac:dyDescent="0.25">
      <c r="A16" t="s">
        <v>1</v>
      </c>
      <c r="B16" t="s">
        <v>5</v>
      </c>
      <c r="C16" t="s">
        <v>6</v>
      </c>
      <c r="D16" t="s">
        <v>7</v>
      </c>
      <c r="E16" t="s">
        <v>8</v>
      </c>
    </row>
    <row r="17" spans="1:12" x14ac:dyDescent="0.25">
      <c r="A17">
        <v>2006</v>
      </c>
      <c r="B17">
        <v>915</v>
      </c>
      <c r="C17">
        <v>5314</v>
      </c>
      <c r="D17">
        <v>13.32</v>
      </c>
      <c r="E17">
        <v>4747.7700000000004</v>
      </c>
    </row>
    <row r="18" spans="1:12" x14ac:dyDescent="0.25">
      <c r="A18">
        <v>2007</v>
      </c>
      <c r="B18">
        <v>1445</v>
      </c>
      <c r="C18">
        <v>8931</v>
      </c>
      <c r="D18">
        <v>58.87</v>
      </c>
      <c r="E18">
        <v>4533.8</v>
      </c>
    </row>
    <row r="19" spans="1:12" x14ac:dyDescent="0.25">
      <c r="A19">
        <v>2008</v>
      </c>
      <c r="B19">
        <v>1142</v>
      </c>
      <c r="C19">
        <v>6903</v>
      </c>
      <c r="D19">
        <v>30.23</v>
      </c>
      <c r="E19">
        <v>4653.54</v>
      </c>
    </row>
    <row r="20" spans="1:12" x14ac:dyDescent="0.25">
      <c r="A20">
        <v>2009</v>
      </c>
      <c r="B20">
        <v>767</v>
      </c>
      <c r="C20">
        <v>4433</v>
      </c>
      <c r="D20">
        <v>5.67</v>
      </c>
      <c r="E20">
        <v>4779.8599999999997</v>
      </c>
    </row>
    <row r="21" spans="1:12" x14ac:dyDescent="0.25">
      <c r="A21">
        <v>2010</v>
      </c>
      <c r="B21">
        <v>417</v>
      </c>
      <c r="C21">
        <v>2139</v>
      </c>
      <c r="D21">
        <v>2.71</v>
      </c>
      <c r="E21">
        <v>4823.6000000000004</v>
      </c>
    </row>
    <row r="22" spans="1:12" x14ac:dyDescent="0.25">
      <c r="A22">
        <v>2011</v>
      </c>
      <c r="B22">
        <v>2200</v>
      </c>
      <c r="C22">
        <v>14349</v>
      </c>
      <c r="D22">
        <v>187.65</v>
      </c>
      <c r="E22">
        <v>4207.87</v>
      </c>
    </row>
    <row r="23" spans="1:12" x14ac:dyDescent="0.25">
      <c r="A23">
        <v>2012</v>
      </c>
      <c r="B23">
        <v>3500</v>
      </c>
      <c r="C23">
        <v>28453</v>
      </c>
      <c r="D23">
        <v>195.47</v>
      </c>
      <c r="E23">
        <v>4306.67</v>
      </c>
    </row>
    <row r="24" spans="1:12" x14ac:dyDescent="0.25">
      <c r="A24">
        <v>2013</v>
      </c>
      <c r="B24">
        <v>3500</v>
      </c>
      <c r="C24">
        <v>28760</v>
      </c>
      <c r="D24">
        <v>211.26</v>
      </c>
      <c r="E24">
        <v>4290.49</v>
      </c>
    </row>
    <row r="25" spans="1:12" x14ac:dyDescent="0.25">
      <c r="A25">
        <v>2014</v>
      </c>
      <c r="B25">
        <v>3500</v>
      </c>
      <c r="C25">
        <v>28072</v>
      </c>
      <c r="D25">
        <v>195.76</v>
      </c>
      <c r="E25">
        <v>4264.75</v>
      </c>
    </row>
    <row r="26" spans="1:12" x14ac:dyDescent="0.25">
      <c r="A26">
        <v>2015</v>
      </c>
      <c r="B26">
        <v>3500</v>
      </c>
      <c r="C26">
        <v>27921</v>
      </c>
      <c r="D26">
        <v>221.07</v>
      </c>
      <c r="E26">
        <v>4311.7299999999996</v>
      </c>
    </row>
    <row r="29" spans="1:12" ht="15.75" x14ac:dyDescent="0.25">
      <c r="A29" s="1" t="s">
        <v>24</v>
      </c>
    </row>
    <row r="30" spans="1:12" x14ac:dyDescent="0.25">
      <c r="B30" s="3" t="s">
        <v>10</v>
      </c>
      <c r="C30" s="3" t="s">
        <v>11</v>
      </c>
      <c r="D30" s="3" t="s">
        <v>12</v>
      </c>
      <c r="E30" s="3" t="s">
        <v>13</v>
      </c>
      <c r="F30" s="3" t="s">
        <v>14</v>
      </c>
      <c r="G30" s="3" t="s">
        <v>15</v>
      </c>
      <c r="H30" s="3" t="s">
        <v>16</v>
      </c>
      <c r="I30" s="3" t="s">
        <v>17</v>
      </c>
      <c r="J30" s="3" t="s">
        <v>18</v>
      </c>
      <c r="K30" s="3" t="s">
        <v>19</v>
      </c>
    </row>
    <row r="31" spans="1:12" x14ac:dyDescent="0.25">
      <c r="A31" s="3" t="s">
        <v>26</v>
      </c>
      <c r="B31" s="8">
        <v>6758.4870756062764</v>
      </c>
      <c r="C31" s="8">
        <v>6221.3033999999998</v>
      </c>
      <c r="D31" s="8">
        <v>6489.4027740492165</v>
      </c>
      <c r="E31" s="8">
        <v>6848.3666934835073</v>
      </c>
      <c r="F31" s="8">
        <v>7120.2530000000006</v>
      </c>
      <c r="G31" s="8">
        <v>5519.6305938242276</v>
      </c>
      <c r="H31" s="8">
        <v>3612.7906976744189</v>
      </c>
      <c r="I31" s="8">
        <v>3576.8199999999997</v>
      </c>
      <c r="J31" s="8">
        <v>3728.9999999999995</v>
      </c>
      <c r="K31" s="8">
        <v>3727.7027027027038</v>
      </c>
      <c r="L31" s="8">
        <f>AVERAGE(B31:G31)</f>
        <v>6492.9072561605381</v>
      </c>
    </row>
    <row r="32" spans="1:12" x14ac:dyDescent="0.25">
      <c r="A32" s="3" t="s">
        <v>20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3" t="s">
        <v>21</v>
      </c>
      <c r="B33" s="8">
        <v>1344.8139800285308</v>
      </c>
      <c r="C33" s="8">
        <v>1808.1249999999991</v>
      </c>
      <c r="D33" s="8">
        <v>1575.8650988814315</v>
      </c>
      <c r="E33" s="8">
        <v>1397.203411102173</v>
      </c>
      <c r="F33" s="8">
        <v>1048.4290000000001</v>
      </c>
      <c r="G33" s="8">
        <v>3057.9822365795735</v>
      </c>
      <c r="H33" s="8">
        <v>7080</v>
      </c>
      <c r="I33" s="8">
        <v>4116.8564000000006</v>
      </c>
      <c r="J33" s="8">
        <v>4151.6000000000004</v>
      </c>
      <c r="K33" s="8">
        <v>4220.1897297297292</v>
      </c>
    </row>
    <row r="34" spans="1:11" x14ac:dyDescent="0.25">
      <c r="A34" s="3" t="s">
        <v>22</v>
      </c>
      <c r="B34" s="8">
        <v>3292</v>
      </c>
      <c r="C34" s="8">
        <v>3292</v>
      </c>
      <c r="D34" s="8">
        <v>3292</v>
      </c>
      <c r="E34" s="8">
        <v>3292</v>
      </c>
      <c r="F34" s="8">
        <v>3292</v>
      </c>
      <c r="G34" s="8">
        <v>3292</v>
      </c>
      <c r="H34" s="8">
        <v>3292</v>
      </c>
      <c r="I34" s="8">
        <v>3292</v>
      </c>
      <c r="J34" s="8">
        <v>3292</v>
      </c>
      <c r="K34" s="8">
        <v>3292</v>
      </c>
    </row>
    <row r="36" spans="1:11" ht="15.75" x14ac:dyDescent="0.25">
      <c r="A36" s="1" t="s">
        <v>23</v>
      </c>
    </row>
    <row r="37" spans="1:11" x14ac:dyDescent="0.25">
      <c r="B37" s="3" t="s">
        <v>10</v>
      </c>
      <c r="C37" s="3" t="s">
        <v>11</v>
      </c>
      <c r="D37" s="3" t="s">
        <v>12</v>
      </c>
      <c r="E37" s="3" t="s">
        <v>13</v>
      </c>
      <c r="F37" s="3" t="s">
        <v>14</v>
      </c>
      <c r="G37" s="3" t="s">
        <v>15</v>
      </c>
      <c r="H37" s="3" t="s">
        <v>16</v>
      </c>
      <c r="I37" s="3" t="s">
        <v>17</v>
      </c>
      <c r="J37" s="3" t="s">
        <v>18</v>
      </c>
      <c r="K37" s="3" t="s">
        <v>19</v>
      </c>
    </row>
    <row r="38" spans="1:11" x14ac:dyDescent="0.25">
      <c r="A38" s="3" t="s">
        <v>26</v>
      </c>
      <c r="B38" s="7">
        <v>58213.681953390245</v>
      </c>
      <c r="C38" s="7">
        <v>53516.127012479752</v>
      </c>
      <c r="D38" s="7">
        <v>55907.158022549011</v>
      </c>
      <c r="E38" s="7">
        <v>58967.824867340743</v>
      </c>
      <c r="F38" s="7">
        <v>61380.411948574481</v>
      </c>
      <c r="G38" s="7">
        <v>47152.46803884986</v>
      </c>
      <c r="H38" s="7">
        <v>30435.816616747914</v>
      </c>
      <c r="I38" s="7">
        <v>30162.638407601047</v>
      </c>
      <c r="J38" s="7">
        <v>31558.690540000833</v>
      </c>
      <c r="K38" s="7">
        <v>31637.829017293792</v>
      </c>
    </row>
    <row r="39" spans="1:11" x14ac:dyDescent="0.25">
      <c r="A39" s="3" t="s">
        <v>20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3" t="s">
        <v>21</v>
      </c>
      <c r="B40" s="7">
        <v>1198.8106510493558</v>
      </c>
      <c r="C40" s="7">
        <v>1612.6127342160046</v>
      </c>
      <c r="D40" s="7">
        <v>1408.2757029941824</v>
      </c>
      <c r="E40" s="7">
        <v>1162.6763281319402</v>
      </c>
      <c r="F40" s="7">
        <v>955.31474963999688</v>
      </c>
      <c r="G40" s="7">
        <v>3028.3647470213868</v>
      </c>
      <c r="H40" s="7">
        <v>5273.374024185995</v>
      </c>
      <c r="I40" s="7">
        <v>5134.6495459999469</v>
      </c>
      <c r="J40" s="7">
        <v>5050.9838999999602</v>
      </c>
      <c r="K40" s="7">
        <v>5111.2306799999751</v>
      </c>
    </row>
    <row r="41" spans="1:11" x14ac:dyDescent="0.25">
      <c r="A41" s="3" t="s">
        <v>22</v>
      </c>
      <c r="B41" s="7">
        <v>4030.3181053032986</v>
      </c>
      <c r="C41" s="7">
        <v>4977.7411218920188</v>
      </c>
      <c r="D41" s="7">
        <v>4652.1798522881591</v>
      </c>
      <c r="E41" s="7">
        <v>4147.8025110281724</v>
      </c>
      <c r="F41" s="7">
        <v>4187.3712031400009</v>
      </c>
      <c r="G41" s="7">
        <v>5126.5448184247607</v>
      </c>
      <c r="H41" s="7">
        <v>5783.006469767497</v>
      </c>
      <c r="I41" s="7">
        <v>5838.8760824000656</v>
      </c>
      <c r="J41" s="7">
        <v>5270.8113000000449</v>
      </c>
      <c r="K41" s="7">
        <v>5275.92022270282</v>
      </c>
    </row>
    <row r="44" spans="1:11" x14ac:dyDescent="0.25">
      <c r="D44" t="s">
        <v>25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A2" sqref="A2"/>
    </sheetView>
  </sheetViews>
  <sheetFormatPr defaultRowHeight="15" x14ac:dyDescent="0.25"/>
  <cols>
    <col min="2" max="11" width="10.5703125" bestFit="1" customWidth="1"/>
  </cols>
  <sheetData>
    <row r="1" spans="1:5" ht="18.75" x14ac:dyDescent="0.3">
      <c r="A1" s="2" t="s">
        <v>42</v>
      </c>
    </row>
    <row r="2" spans="1:5" x14ac:dyDescent="0.25">
      <c r="A2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</row>
    <row r="4" spans="1:5" x14ac:dyDescent="0.25">
      <c r="A4">
        <v>2006</v>
      </c>
      <c r="B4" s="4">
        <v>10185</v>
      </c>
      <c r="C4">
        <v>490.02</v>
      </c>
      <c r="D4">
        <v>4.9000000000000004</v>
      </c>
      <c r="E4" s="9">
        <f>(B4-Base!B4-C4)/(D4-Base!D4)</f>
        <v>53.466586151368773</v>
      </c>
    </row>
    <row r="5" spans="1:5" x14ac:dyDescent="0.25">
      <c r="A5">
        <v>2007</v>
      </c>
      <c r="B5" s="4">
        <v>4457</v>
      </c>
      <c r="C5">
        <v>584.74</v>
      </c>
      <c r="D5">
        <v>5.85</v>
      </c>
      <c r="E5" s="9">
        <f>(B5-Base!B5-C5)/(D5-Base!D5)</f>
        <v>175.17966659806544</v>
      </c>
    </row>
    <row r="6" spans="1:5" x14ac:dyDescent="0.25">
      <c r="A6">
        <v>2008</v>
      </c>
      <c r="B6" s="4">
        <v>4125</v>
      </c>
      <c r="C6">
        <v>559.99</v>
      </c>
      <c r="D6">
        <v>5.6</v>
      </c>
      <c r="E6" s="9">
        <f>(B6-Base!B6-C6)/(D6-Base!D6)</f>
        <v>179.87257107793002</v>
      </c>
    </row>
    <row r="7" spans="1:5" x14ac:dyDescent="0.25">
      <c r="A7">
        <v>2009</v>
      </c>
      <c r="B7" s="4">
        <v>3883</v>
      </c>
      <c r="C7">
        <v>502.06</v>
      </c>
      <c r="D7">
        <v>5.0199999999999996</v>
      </c>
      <c r="E7" s="9">
        <f>(B7-Base!B7-C7)/(D7-Base!D7)</f>
        <v>305.70748436554362</v>
      </c>
    </row>
    <row r="8" spans="1:5" x14ac:dyDescent="0.25">
      <c r="A8">
        <v>2010</v>
      </c>
      <c r="B8" s="4">
        <v>3783</v>
      </c>
      <c r="C8">
        <v>488.76</v>
      </c>
      <c r="D8">
        <v>4.8899999999999997</v>
      </c>
      <c r="E8" s="9">
        <f>(B8-Base!B8-C8)/(D8-Base!D8)</f>
        <v>180.65452361889513</v>
      </c>
    </row>
    <row r="9" spans="1:5" x14ac:dyDescent="0.25">
      <c r="A9">
        <v>2011</v>
      </c>
      <c r="B9" s="4">
        <v>5782</v>
      </c>
      <c r="C9">
        <v>741.11</v>
      </c>
      <c r="D9">
        <v>7.41</v>
      </c>
      <c r="E9" s="9">
        <f>(B9-Base!B9-C9)/(D9-Base!D9)</f>
        <v>158.44636383024098</v>
      </c>
    </row>
    <row r="10" spans="1:5" x14ac:dyDescent="0.25">
      <c r="A10">
        <v>2012</v>
      </c>
      <c r="B10" s="4">
        <v>7438</v>
      </c>
      <c r="C10">
        <v>859.83</v>
      </c>
      <c r="D10">
        <v>8.6</v>
      </c>
      <c r="E10" s="9">
        <f>(B10-Base!B10-C10)/(D10-Base!D10)</f>
        <v>447.7198726693951</v>
      </c>
    </row>
    <row r="11" spans="1:5" x14ac:dyDescent="0.25">
      <c r="A11">
        <v>2013</v>
      </c>
      <c r="B11" s="4">
        <v>7535</v>
      </c>
      <c r="C11">
        <v>838.42</v>
      </c>
      <c r="D11">
        <v>8.3800000000000008</v>
      </c>
      <c r="E11" s="9">
        <f>(B11-Base!B11-C11)/(D11-Base!D11)</f>
        <v>449.97212065813528</v>
      </c>
    </row>
    <row r="12" spans="1:5" x14ac:dyDescent="0.25">
      <c r="A12">
        <v>2014</v>
      </c>
      <c r="B12" s="4">
        <v>7959</v>
      </c>
      <c r="C12">
        <v>815.24</v>
      </c>
      <c r="D12">
        <v>8.15</v>
      </c>
      <c r="E12" s="9">
        <f>(B12-Base!B12-C12)/(D12-Base!D12)</f>
        <v>387.91346559729845</v>
      </c>
    </row>
    <row r="13" spans="1:5" x14ac:dyDescent="0.25">
      <c r="A13">
        <v>2015</v>
      </c>
      <c r="B13" s="4">
        <v>7702</v>
      </c>
      <c r="C13">
        <v>816.25</v>
      </c>
      <c r="D13">
        <v>8.16</v>
      </c>
      <c r="E13" s="9">
        <f>(B13-Base!B13-C13)/(D13-Base!D13)</f>
        <v>362.6741253051261</v>
      </c>
    </row>
    <row r="16" spans="1:5" x14ac:dyDescent="0.25">
      <c r="A16" t="s">
        <v>1</v>
      </c>
      <c r="B16" t="s">
        <v>5</v>
      </c>
      <c r="C16" t="s">
        <v>6</v>
      </c>
      <c r="D16" s="13" t="s">
        <v>7</v>
      </c>
      <c r="E16" s="13" t="s">
        <v>8</v>
      </c>
    </row>
    <row r="17" spans="1:11" x14ac:dyDescent="0.25">
      <c r="A17">
        <v>2006</v>
      </c>
      <c r="B17">
        <v>959</v>
      </c>
      <c r="C17">
        <v>5564</v>
      </c>
      <c r="D17" s="13">
        <v>3.66</v>
      </c>
      <c r="E17" s="13">
        <v>9687.43</v>
      </c>
    </row>
    <row r="18" spans="1:11" x14ac:dyDescent="0.25">
      <c r="A18">
        <v>2007</v>
      </c>
      <c r="B18">
        <v>1542</v>
      </c>
      <c r="C18">
        <v>9533</v>
      </c>
      <c r="D18" s="13">
        <v>21.12</v>
      </c>
      <c r="E18" s="13">
        <v>9343.61</v>
      </c>
    </row>
    <row r="19" spans="1:11" x14ac:dyDescent="0.25">
      <c r="A19">
        <v>2008</v>
      </c>
      <c r="B19">
        <v>1207</v>
      </c>
      <c r="C19">
        <v>7294</v>
      </c>
      <c r="D19" s="13">
        <v>6.07</v>
      </c>
      <c r="E19" s="13">
        <v>9554.85</v>
      </c>
    </row>
    <row r="20" spans="1:11" x14ac:dyDescent="0.25">
      <c r="A20">
        <v>2009</v>
      </c>
      <c r="B20">
        <v>791</v>
      </c>
      <c r="C20">
        <v>4571</v>
      </c>
      <c r="D20" s="13">
        <v>1.75</v>
      </c>
      <c r="E20" s="13">
        <v>9759.5499999999993</v>
      </c>
    </row>
    <row r="21" spans="1:11" x14ac:dyDescent="0.25">
      <c r="A21">
        <v>2010</v>
      </c>
      <c r="B21">
        <v>417</v>
      </c>
      <c r="C21">
        <v>2139</v>
      </c>
      <c r="D21" s="13">
        <v>0.22</v>
      </c>
      <c r="E21" s="13">
        <v>9812.2800000000007</v>
      </c>
    </row>
    <row r="22" spans="1:11" x14ac:dyDescent="0.25">
      <c r="A22">
        <v>2011</v>
      </c>
      <c r="B22">
        <v>2488</v>
      </c>
      <c r="C22">
        <v>16227</v>
      </c>
      <c r="D22" s="13">
        <v>137.24</v>
      </c>
      <c r="E22" s="13">
        <v>8692.66</v>
      </c>
    </row>
    <row r="23" spans="1:11" x14ac:dyDescent="0.25">
      <c r="A23">
        <v>2012</v>
      </c>
      <c r="B23">
        <v>3500</v>
      </c>
      <c r="C23">
        <v>28453</v>
      </c>
      <c r="D23" s="13">
        <v>182.85</v>
      </c>
      <c r="E23" s="13">
        <v>8860.5</v>
      </c>
    </row>
    <row r="24" spans="1:11" x14ac:dyDescent="0.25">
      <c r="A24">
        <v>2013</v>
      </c>
      <c r="B24">
        <v>3500</v>
      </c>
      <c r="C24">
        <v>28760</v>
      </c>
      <c r="D24" s="13">
        <v>213.86</v>
      </c>
      <c r="E24" s="13">
        <v>8787.2099999999991</v>
      </c>
    </row>
    <row r="25" spans="1:11" x14ac:dyDescent="0.25">
      <c r="A25">
        <v>2014</v>
      </c>
      <c r="B25">
        <v>3500</v>
      </c>
      <c r="C25">
        <v>28072</v>
      </c>
      <c r="D25" s="13">
        <v>199.39</v>
      </c>
      <c r="E25" s="13">
        <v>8785.6200000000008</v>
      </c>
    </row>
    <row r="26" spans="1:11" x14ac:dyDescent="0.25">
      <c r="A26">
        <v>2015</v>
      </c>
      <c r="B26">
        <v>3500</v>
      </c>
      <c r="C26">
        <v>27921</v>
      </c>
      <c r="D26" s="13">
        <v>232.06</v>
      </c>
      <c r="E26" s="13">
        <v>8869.57</v>
      </c>
    </row>
    <row r="29" spans="1:11" ht="15.75" x14ac:dyDescent="0.25">
      <c r="A29" s="1" t="s">
        <v>24</v>
      </c>
    </row>
    <row r="30" spans="1:11" x14ac:dyDescent="0.25">
      <c r="B30" s="3" t="s">
        <v>10</v>
      </c>
      <c r="C30" s="3" t="s">
        <v>11</v>
      </c>
      <c r="D30" s="3" t="s">
        <v>12</v>
      </c>
      <c r="E30" s="3" t="s">
        <v>13</v>
      </c>
      <c r="F30" s="3" t="s">
        <v>14</v>
      </c>
      <c r="G30" s="3" t="s">
        <v>15</v>
      </c>
      <c r="H30" s="3" t="s">
        <v>16</v>
      </c>
      <c r="I30" s="3" t="s">
        <v>17</v>
      </c>
      <c r="J30" s="3" t="s">
        <v>18</v>
      </c>
      <c r="K30" s="3" t="s">
        <v>19</v>
      </c>
    </row>
    <row r="31" spans="1:11" x14ac:dyDescent="0.25">
      <c r="A31" s="3" t="s">
        <v>26</v>
      </c>
      <c r="B31" s="8">
        <v>6132.9317674970334</v>
      </c>
      <c r="C31" s="8">
        <v>5558.2156168039401</v>
      </c>
      <c r="D31" s="8">
        <v>5828.1753805774279</v>
      </c>
      <c r="E31" s="8">
        <v>6221.8571428571422</v>
      </c>
      <c r="F31" s="8">
        <v>6515.3379999999997</v>
      </c>
      <c r="G31" s="8">
        <v>4663.0043363791228</v>
      </c>
      <c r="H31" s="8">
        <v>3061</v>
      </c>
      <c r="I31" s="8">
        <v>3062.82</v>
      </c>
      <c r="J31" s="8">
        <v>3177.0408163265306</v>
      </c>
      <c r="K31" s="8">
        <v>3181.5</v>
      </c>
    </row>
    <row r="32" spans="1:11" x14ac:dyDescent="0.25">
      <c r="A32" s="3" t="s">
        <v>20</v>
      </c>
      <c r="B32" s="8">
        <v>6258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3" t="s">
        <v>21</v>
      </c>
      <c r="B33" s="8">
        <v>1589.0179833926468</v>
      </c>
      <c r="C33" s="8">
        <v>2062.2543045138718</v>
      </c>
      <c r="D33" s="8">
        <v>1763.3289763779521</v>
      </c>
      <c r="E33" s="8">
        <v>1556.4958241758231</v>
      </c>
      <c r="F33" s="8">
        <v>1502.8220000000001</v>
      </c>
      <c r="G33" s="8">
        <v>3308.9643673532601</v>
      </c>
      <c r="H33" s="8">
        <v>4097.42</v>
      </c>
      <c r="I33" s="8">
        <v>4138.6399999999994</v>
      </c>
      <c r="J33" s="8">
        <v>4653.5591836734693</v>
      </c>
      <c r="K33" s="8">
        <v>4413.42</v>
      </c>
    </row>
    <row r="34" spans="1:11" x14ac:dyDescent="0.25">
      <c r="A34" s="3" t="s">
        <v>22</v>
      </c>
      <c r="B34" s="8">
        <v>3292</v>
      </c>
      <c r="C34" s="8">
        <v>3292</v>
      </c>
      <c r="D34" s="8">
        <v>3292</v>
      </c>
      <c r="E34" s="8">
        <v>3292</v>
      </c>
      <c r="F34" s="8">
        <v>3292</v>
      </c>
      <c r="G34" s="8">
        <v>3292</v>
      </c>
      <c r="H34" s="8">
        <v>3292</v>
      </c>
      <c r="I34" s="8">
        <v>3292</v>
      </c>
      <c r="J34" s="8">
        <v>3292</v>
      </c>
      <c r="K34" s="8">
        <v>3292</v>
      </c>
    </row>
    <row r="36" spans="1:11" ht="15.75" x14ac:dyDescent="0.25">
      <c r="A36" s="1" t="s">
        <v>23</v>
      </c>
    </row>
    <row r="37" spans="1:11" x14ac:dyDescent="0.25">
      <c r="B37" s="3" t="s">
        <v>10</v>
      </c>
      <c r="C37" s="3" t="s">
        <v>11</v>
      </c>
      <c r="D37" s="3" t="s">
        <v>12</v>
      </c>
      <c r="E37" s="3" t="s">
        <v>13</v>
      </c>
      <c r="F37" s="3" t="s">
        <v>14</v>
      </c>
      <c r="G37" s="3" t="s">
        <v>15</v>
      </c>
      <c r="H37" s="3" t="s">
        <v>16</v>
      </c>
      <c r="I37" s="3" t="s">
        <v>17</v>
      </c>
      <c r="J37" s="3" t="s">
        <v>18</v>
      </c>
      <c r="K37" s="3" t="s">
        <v>19</v>
      </c>
    </row>
    <row r="38" spans="1:11" x14ac:dyDescent="0.25">
      <c r="A38" s="3" t="s">
        <v>26</v>
      </c>
      <c r="B38" s="8">
        <v>52808.704159530018</v>
      </c>
      <c r="C38" s="8">
        <v>47792.321011533255</v>
      </c>
      <c r="D38" s="8">
        <v>50163.468869024575</v>
      </c>
      <c r="E38" s="8">
        <v>53545.558461981971</v>
      </c>
      <c r="F38" s="8">
        <v>56120.153818518185</v>
      </c>
      <c r="G38" s="8">
        <v>39748.961993615376</v>
      </c>
      <c r="H38" s="8">
        <v>25927.80308000018</v>
      </c>
      <c r="I38" s="8">
        <v>25948.751604001045</v>
      </c>
      <c r="J38" s="8">
        <v>27017.410131833796</v>
      </c>
      <c r="K38" s="8">
        <v>27112.070669999994</v>
      </c>
    </row>
    <row r="39" spans="1:11" x14ac:dyDescent="0.25">
      <c r="A39" s="3" t="s">
        <v>20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3" t="s">
        <v>21</v>
      </c>
      <c r="B40" s="8">
        <v>1299.2318427492296</v>
      </c>
      <c r="C40" s="8">
        <v>1760.1182214033879</v>
      </c>
      <c r="D40" s="8">
        <v>1532.5319621910737</v>
      </c>
      <c r="E40" s="8">
        <v>1267.9727551648371</v>
      </c>
      <c r="F40" s="8">
        <v>1074.006461519999</v>
      </c>
      <c r="G40" s="8">
        <v>3438.3842543348201</v>
      </c>
      <c r="H40" s="8">
        <v>5264.3505199999463</v>
      </c>
      <c r="I40" s="8">
        <v>5049.3410419999191</v>
      </c>
      <c r="J40" s="8">
        <v>5000.154680000016</v>
      </c>
      <c r="K40" s="8">
        <v>5090.0065799999375</v>
      </c>
    </row>
    <row r="41" spans="1:11" x14ac:dyDescent="0.25">
      <c r="A41" s="3" t="s">
        <v>22</v>
      </c>
      <c r="B41" s="8">
        <v>4127.6328687364276</v>
      </c>
      <c r="C41" s="8">
        <v>5079.2489574914007</v>
      </c>
      <c r="D41" s="8">
        <v>4944.9797050708776</v>
      </c>
      <c r="E41" s="8">
        <v>4340.934925054964</v>
      </c>
      <c r="F41" s="8">
        <v>4337.2593613600011</v>
      </c>
      <c r="G41" s="8">
        <v>5620.6287919621991</v>
      </c>
      <c r="H41" s="8">
        <v>5488.3969200000556</v>
      </c>
      <c r="I41" s="8">
        <v>5402.6918804000934</v>
      </c>
      <c r="J41" s="8">
        <v>5097.4968530611568</v>
      </c>
      <c r="K41" s="8">
        <v>5013.2182600000579</v>
      </c>
    </row>
    <row r="44" spans="1:11" x14ac:dyDescent="0.25">
      <c r="D44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defaultRowHeight="15" x14ac:dyDescent="0.25"/>
  <sheetData>
    <row r="1" spans="1:5" ht="18.75" x14ac:dyDescent="0.3">
      <c r="A1" s="2" t="s">
        <v>32</v>
      </c>
    </row>
    <row r="2" spans="1:5" x14ac:dyDescent="0.25">
      <c r="A2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</row>
    <row r="4" spans="1:5" x14ac:dyDescent="0.25">
      <c r="A4">
        <v>2006</v>
      </c>
      <c r="B4">
        <v>13100</v>
      </c>
      <c r="C4">
        <v>0</v>
      </c>
      <c r="D4">
        <v>50</v>
      </c>
    </row>
    <row r="5" spans="1:5" x14ac:dyDescent="0.25">
      <c r="A5">
        <v>2007</v>
      </c>
      <c r="B5">
        <v>13165</v>
      </c>
      <c r="C5">
        <v>0</v>
      </c>
      <c r="D5">
        <v>50</v>
      </c>
    </row>
    <row r="6" spans="1:5" x14ac:dyDescent="0.25">
      <c r="A6">
        <v>2008</v>
      </c>
      <c r="B6">
        <v>13124</v>
      </c>
      <c r="C6">
        <v>0</v>
      </c>
      <c r="D6">
        <v>50</v>
      </c>
    </row>
    <row r="7" spans="1:5" x14ac:dyDescent="0.25">
      <c r="A7">
        <v>2009</v>
      </c>
      <c r="B7">
        <v>13080</v>
      </c>
      <c r="C7">
        <v>0</v>
      </c>
      <c r="D7">
        <v>50</v>
      </c>
    </row>
    <row r="8" spans="1:5" x14ac:dyDescent="0.25">
      <c r="A8">
        <v>2010</v>
      </c>
      <c r="B8">
        <v>13067</v>
      </c>
      <c r="C8">
        <v>0</v>
      </c>
      <c r="D8">
        <v>50</v>
      </c>
    </row>
    <row r="9" spans="1:5" x14ac:dyDescent="0.25">
      <c r="A9">
        <v>2011</v>
      </c>
      <c r="B9">
        <v>13296</v>
      </c>
      <c r="C9">
        <v>0</v>
      </c>
      <c r="D9">
        <v>50</v>
      </c>
    </row>
    <row r="10" spans="1:5" x14ac:dyDescent="0.25">
      <c r="A10">
        <v>2012</v>
      </c>
      <c r="B10">
        <v>15850</v>
      </c>
      <c r="C10">
        <v>0</v>
      </c>
      <c r="D10">
        <v>28</v>
      </c>
    </row>
    <row r="11" spans="1:5" x14ac:dyDescent="0.25">
      <c r="A11">
        <v>2013</v>
      </c>
      <c r="B11">
        <v>16177</v>
      </c>
      <c r="C11">
        <v>0</v>
      </c>
      <c r="D11">
        <v>26</v>
      </c>
    </row>
    <row r="12" spans="1:5" x14ac:dyDescent="0.25">
      <c r="A12">
        <v>2014</v>
      </c>
      <c r="B12">
        <v>15912</v>
      </c>
      <c r="C12">
        <v>0</v>
      </c>
      <c r="D12">
        <v>29</v>
      </c>
    </row>
    <row r="13" spans="1:5" x14ac:dyDescent="0.25">
      <c r="A13">
        <v>2015</v>
      </c>
      <c r="B13">
        <v>15360</v>
      </c>
      <c r="C13">
        <v>0</v>
      </c>
      <c r="D13">
        <v>30</v>
      </c>
    </row>
    <row r="15" spans="1:5" x14ac:dyDescent="0.25">
      <c r="A15" t="s">
        <v>1</v>
      </c>
      <c r="B15" t="s">
        <v>5</v>
      </c>
      <c r="C15" t="s">
        <v>6</v>
      </c>
      <c r="D15" t="s">
        <v>7</v>
      </c>
      <c r="E15" t="s">
        <v>8</v>
      </c>
    </row>
    <row r="16" spans="1:5" x14ac:dyDescent="0.25">
      <c r="A16">
        <v>2006</v>
      </c>
      <c r="B16">
        <v>417</v>
      </c>
      <c r="C16">
        <v>2421</v>
      </c>
      <c r="D16">
        <v>0</v>
      </c>
      <c r="E16">
        <v>50</v>
      </c>
    </row>
    <row r="17" spans="1:11" x14ac:dyDescent="0.25">
      <c r="A17">
        <v>2007</v>
      </c>
      <c r="B17">
        <v>417</v>
      </c>
      <c r="C17">
        <v>2578</v>
      </c>
      <c r="D17">
        <v>0</v>
      </c>
      <c r="E17">
        <v>50</v>
      </c>
    </row>
    <row r="18" spans="1:11" x14ac:dyDescent="0.25">
      <c r="A18">
        <v>2008</v>
      </c>
      <c r="B18">
        <v>417</v>
      </c>
      <c r="C18">
        <v>2520</v>
      </c>
      <c r="D18">
        <v>0</v>
      </c>
      <c r="E18">
        <v>50</v>
      </c>
    </row>
    <row r="19" spans="1:11" x14ac:dyDescent="0.25">
      <c r="A19">
        <v>2009</v>
      </c>
      <c r="B19">
        <v>417</v>
      </c>
      <c r="C19">
        <v>2409</v>
      </c>
      <c r="D19">
        <v>0</v>
      </c>
      <c r="E19">
        <v>50</v>
      </c>
    </row>
    <row r="20" spans="1:11" x14ac:dyDescent="0.25">
      <c r="A20">
        <v>2010</v>
      </c>
      <c r="B20">
        <v>417</v>
      </c>
      <c r="C20">
        <v>2139</v>
      </c>
      <c r="D20">
        <v>0</v>
      </c>
      <c r="E20">
        <v>50</v>
      </c>
    </row>
    <row r="21" spans="1:11" x14ac:dyDescent="0.25">
      <c r="A21">
        <v>2011</v>
      </c>
      <c r="B21">
        <v>417</v>
      </c>
      <c r="C21">
        <v>2720</v>
      </c>
      <c r="D21">
        <v>0</v>
      </c>
      <c r="E21">
        <v>50</v>
      </c>
    </row>
    <row r="22" spans="1:11" x14ac:dyDescent="0.25">
      <c r="A22">
        <v>2012</v>
      </c>
      <c r="B22">
        <v>3227</v>
      </c>
      <c r="C22">
        <v>26234</v>
      </c>
      <c r="D22">
        <v>0</v>
      </c>
      <c r="E22">
        <v>28</v>
      </c>
    </row>
    <row r="23" spans="1:11" x14ac:dyDescent="0.25">
      <c r="A23">
        <v>2013</v>
      </c>
      <c r="B23">
        <v>3439</v>
      </c>
      <c r="C23">
        <v>28261</v>
      </c>
      <c r="D23">
        <v>0</v>
      </c>
      <c r="E23">
        <v>26</v>
      </c>
    </row>
    <row r="24" spans="1:11" x14ac:dyDescent="0.25">
      <c r="A24">
        <v>2014</v>
      </c>
      <c r="B24">
        <v>3064</v>
      </c>
      <c r="C24">
        <v>24577</v>
      </c>
      <c r="D24">
        <v>0</v>
      </c>
      <c r="E24">
        <v>29</v>
      </c>
    </row>
    <row r="25" spans="1:11" x14ac:dyDescent="0.25">
      <c r="A25">
        <v>2015</v>
      </c>
      <c r="B25">
        <v>2979</v>
      </c>
      <c r="C25">
        <v>23763</v>
      </c>
      <c r="D25">
        <v>0</v>
      </c>
      <c r="E25">
        <v>30</v>
      </c>
    </row>
    <row r="27" spans="1:11" ht="15.75" x14ac:dyDescent="0.25">
      <c r="A27" s="1" t="s">
        <v>24</v>
      </c>
    </row>
    <row r="28" spans="1:11" x14ac:dyDescent="0.25">
      <c r="B28" s="3" t="s">
        <v>10</v>
      </c>
      <c r="C28" s="3" t="s">
        <v>11</v>
      </c>
      <c r="D28" s="3" t="s">
        <v>12</v>
      </c>
      <c r="E28" s="3" t="s">
        <v>13</v>
      </c>
      <c r="F28" s="3" t="s">
        <v>14</v>
      </c>
      <c r="G28" s="3" t="s">
        <v>15</v>
      </c>
      <c r="H28" s="3" t="s">
        <v>16</v>
      </c>
      <c r="I28" s="3" t="s">
        <v>17</v>
      </c>
      <c r="J28" s="3" t="s">
        <v>18</v>
      </c>
      <c r="K28" s="3" t="s">
        <v>19</v>
      </c>
    </row>
    <row r="29" spans="1:11" x14ac:dyDescent="0.25">
      <c r="A29" s="3" t="s">
        <v>20</v>
      </c>
      <c r="B29" s="4">
        <v>6258</v>
      </c>
      <c r="C29" s="4">
        <v>6258</v>
      </c>
      <c r="D29" s="4">
        <v>6258</v>
      </c>
      <c r="E29" s="4">
        <v>6258</v>
      </c>
      <c r="F29" s="4">
        <v>6258</v>
      </c>
      <c r="G29" s="4">
        <v>6258</v>
      </c>
      <c r="H29" s="4">
        <v>6258</v>
      </c>
      <c r="I29" s="4">
        <v>6258</v>
      </c>
      <c r="J29" s="4">
        <v>6258</v>
      </c>
      <c r="K29" s="4">
        <v>6258</v>
      </c>
    </row>
    <row r="30" spans="1:11" x14ac:dyDescent="0.25">
      <c r="A30" s="3" t="s">
        <v>21</v>
      </c>
      <c r="B30" s="4">
        <v>1528.4410000000007</v>
      </c>
      <c r="C30" s="4">
        <v>1577.5129999999999</v>
      </c>
      <c r="D30" s="4">
        <v>1542.2019999999993</v>
      </c>
      <c r="E30" s="4">
        <v>1509.4069999999992</v>
      </c>
      <c r="F30" s="4">
        <v>1523.3150000000005</v>
      </c>
      <c r="G30" s="4">
        <v>1695.2639999999992</v>
      </c>
      <c r="H30" s="4">
        <v>4081.2002067669173</v>
      </c>
      <c r="I30" s="4">
        <v>4378.1092796610155</v>
      </c>
      <c r="J30" s="4">
        <v>4174.2290909090907</v>
      </c>
      <c r="K30" s="4">
        <v>3635.4004633204622</v>
      </c>
    </row>
    <row r="31" spans="1:11" x14ac:dyDescent="0.25">
      <c r="A31" s="3" t="s">
        <v>22</v>
      </c>
      <c r="B31" s="4">
        <v>3292</v>
      </c>
      <c r="C31" s="4">
        <v>3292</v>
      </c>
      <c r="D31" s="4">
        <v>3292</v>
      </c>
      <c r="E31" s="4">
        <v>3292</v>
      </c>
      <c r="F31" s="4">
        <v>3292</v>
      </c>
      <c r="G31" s="4">
        <v>3292</v>
      </c>
      <c r="H31" s="4">
        <v>3292</v>
      </c>
      <c r="I31" s="4">
        <v>3292</v>
      </c>
      <c r="J31" s="4">
        <v>3292</v>
      </c>
      <c r="K31" s="4">
        <v>3292</v>
      </c>
    </row>
    <row r="33" spans="1:11" ht="15.75" x14ac:dyDescent="0.25">
      <c r="A33" s="1" t="s">
        <v>23</v>
      </c>
    </row>
    <row r="34" spans="1:11" x14ac:dyDescent="0.25">
      <c r="B34" s="3" t="s">
        <v>10</v>
      </c>
      <c r="C34" s="3" t="s">
        <v>11</v>
      </c>
      <c r="D34" s="3" t="s">
        <v>12</v>
      </c>
      <c r="E34" s="3" t="s">
        <v>13</v>
      </c>
      <c r="F34" s="3" t="s">
        <v>14</v>
      </c>
      <c r="G34" s="3" t="s">
        <v>15</v>
      </c>
      <c r="H34" s="3" t="s">
        <v>16</v>
      </c>
      <c r="I34" s="3" t="s">
        <v>17</v>
      </c>
      <c r="J34" s="3" t="s">
        <v>18</v>
      </c>
      <c r="K34" s="3" t="s">
        <v>19</v>
      </c>
    </row>
    <row r="35" spans="1:11" x14ac:dyDescent="0.25">
      <c r="A35" s="3" t="s">
        <v>20</v>
      </c>
      <c r="B35" s="4">
        <v>31757.329301999987</v>
      </c>
      <c r="C35" s="4">
        <v>31596.785272000041</v>
      </c>
      <c r="D35" s="4">
        <v>31657.674269000127</v>
      </c>
      <c r="E35" s="4">
        <v>31764.24444999994</v>
      </c>
      <c r="F35" s="4">
        <v>32061.885413999968</v>
      </c>
      <c r="G35" s="4">
        <v>31403.649711999926</v>
      </c>
      <c r="H35" s="4">
        <v>6904.9496935150055</v>
      </c>
      <c r="I35" s="4">
        <v>5699.4436025847372</v>
      </c>
      <c r="J35" s="4">
        <v>7994.4177309090746</v>
      </c>
      <c r="K35" s="4">
        <v>8534.3597335907471</v>
      </c>
    </row>
    <row r="36" spans="1:11" x14ac:dyDescent="0.25">
      <c r="A36" s="3" t="s">
        <v>21</v>
      </c>
      <c r="B36" s="4">
        <v>448.02986699999917</v>
      </c>
      <c r="C36" s="4">
        <v>451.79337099999992</v>
      </c>
      <c r="D36" s="4">
        <v>449.39348199999915</v>
      </c>
      <c r="E36" s="4">
        <v>451.54246700000016</v>
      </c>
      <c r="F36" s="4">
        <v>425.26731099999961</v>
      </c>
      <c r="G36" s="4">
        <v>510.92887299999916</v>
      </c>
      <c r="H36" s="4">
        <v>4102.7851753383475</v>
      </c>
      <c r="I36" s="4">
        <v>4162.3817024152486</v>
      </c>
      <c r="J36" s="4">
        <v>3872.6078993939514</v>
      </c>
      <c r="K36" s="4">
        <v>3853.0261191505865</v>
      </c>
    </row>
    <row r="37" spans="1:11" x14ac:dyDescent="0.25">
      <c r="A37" s="3" t="s">
        <v>22</v>
      </c>
      <c r="B37" s="4">
        <v>28769.534448000057</v>
      </c>
      <c r="C37" s="4">
        <v>28769.418842000072</v>
      </c>
      <c r="D37" s="4">
        <v>28768.453367000016</v>
      </c>
      <c r="E37" s="4">
        <v>28770.695820000037</v>
      </c>
      <c r="F37" s="4">
        <v>28769.599669000021</v>
      </c>
      <c r="G37" s="4">
        <v>28762.194305000034</v>
      </c>
      <c r="H37" s="4">
        <v>26755.554855770853</v>
      </c>
      <c r="I37" s="4">
        <v>26025.727582288418</v>
      </c>
      <c r="J37" s="4">
        <v>27415.852100606313</v>
      </c>
      <c r="K37" s="4">
        <v>27676.86829667979</v>
      </c>
    </row>
    <row r="41" spans="1:11" x14ac:dyDescent="0.25">
      <c r="D41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defaultRowHeight="15" x14ac:dyDescent="0.25"/>
  <cols>
    <col min="2" max="11" width="10.5703125" bestFit="1" customWidth="1"/>
  </cols>
  <sheetData>
    <row r="1" spans="1:5" ht="18.75" x14ac:dyDescent="0.3">
      <c r="A1" s="2" t="s">
        <v>33</v>
      </c>
    </row>
    <row r="2" spans="1:5" x14ac:dyDescent="0.25">
      <c r="A2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</row>
    <row r="4" spans="1:5" x14ac:dyDescent="0.25">
      <c r="A4">
        <v>2006</v>
      </c>
      <c r="B4">
        <v>6677.91</v>
      </c>
      <c r="C4">
        <v>1353.52</v>
      </c>
      <c r="D4">
        <v>45.12</v>
      </c>
      <c r="E4" s="9">
        <f>(B4-Base!B4-C4)/(D4-Base!D4)</f>
        <v>742.79175475687111</v>
      </c>
    </row>
    <row r="5" spans="1:5" x14ac:dyDescent="0.25">
      <c r="A5">
        <v>2007</v>
      </c>
      <c r="B5">
        <v>7166.52</v>
      </c>
      <c r="C5">
        <v>1310.87</v>
      </c>
      <c r="D5">
        <v>43.7</v>
      </c>
      <c r="E5" s="9">
        <f>(B5-Base!B5-C5)/(D5-Base!D5)</f>
        <v>607.87616387337084</v>
      </c>
    </row>
    <row r="6" spans="1:5" x14ac:dyDescent="0.25">
      <c r="A6">
        <v>2008</v>
      </c>
      <c r="B6">
        <v>12861.11</v>
      </c>
      <c r="C6">
        <v>1351.63</v>
      </c>
      <c r="D6">
        <v>45.05</v>
      </c>
      <c r="E6" s="9">
        <f>(B6-Base!B6-C6)/(D6-Base!D6)</f>
        <v>89.989406779660868</v>
      </c>
    </row>
    <row r="7" spans="1:5" x14ac:dyDescent="0.25">
      <c r="A7">
        <v>2009</v>
      </c>
      <c r="B7">
        <v>6981.65</v>
      </c>
      <c r="C7">
        <v>1353.94</v>
      </c>
      <c r="D7">
        <v>45.13</v>
      </c>
      <c r="E7" s="9">
        <f>(B7-Base!B7-C7)/(D7-Base!D7)</f>
        <v>1364.3921775898521</v>
      </c>
    </row>
    <row r="8" spans="1:5" x14ac:dyDescent="0.25">
      <c r="A8">
        <v>2010</v>
      </c>
      <c r="B8">
        <v>12989.46</v>
      </c>
      <c r="C8">
        <v>1359.5</v>
      </c>
      <c r="D8">
        <v>45.32</v>
      </c>
      <c r="E8" s="9">
        <f>(B8-Base!B8-C8)/(D8-Base!D8)</f>
        <v>72.379853095487988</v>
      </c>
    </row>
    <row r="9" spans="1:5" x14ac:dyDescent="0.25">
      <c r="A9">
        <v>2011</v>
      </c>
      <c r="B9">
        <v>10030.98</v>
      </c>
      <c r="C9">
        <v>1010.18</v>
      </c>
      <c r="D9">
        <v>33.67</v>
      </c>
      <c r="E9" s="9">
        <f>(B9-Base!B9-C9)/(D9-Base!D9)</f>
        <v>167.21473582161909</v>
      </c>
    </row>
    <row r="10" spans="1:5" x14ac:dyDescent="0.25">
      <c r="A10">
        <v>2012</v>
      </c>
      <c r="B10">
        <v>10468.549999999999</v>
      </c>
      <c r="C10">
        <v>861.02</v>
      </c>
      <c r="D10">
        <v>28.7</v>
      </c>
      <c r="E10" s="9">
        <f>(B10-Base!B10-C10)/(D10-Base!D10)</f>
        <v>3606.3492063492054</v>
      </c>
    </row>
    <row r="11" spans="1:5" x14ac:dyDescent="0.25">
      <c r="A11">
        <v>2013</v>
      </c>
      <c r="B11">
        <v>16771.98</v>
      </c>
      <c r="C11">
        <v>853.73</v>
      </c>
      <c r="D11">
        <v>28.46</v>
      </c>
      <c r="E11" s="9">
        <f>(B11-Base!B11-C11)/(D11-Base!D11)</f>
        <v>346.51111111111186</v>
      </c>
    </row>
    <row r="12" spans="1:5" x14ac:dyDescent="0.25">
      <c r="A12">
        <v>2014</v>
      </c>
      <c r="B12">
        <v>10540.36</v>
      </c>
      <c r="C12">
        <v>868.11</v>
      </c>
      <c r="D12">
        <v>28.94</v>
      </c>
      <c r="E12" s="9">
        <f>(B12-Base!B12-C12)/(D12-Base!D12)</f>
        <v>2296.9586206896561</v>
      </c>
    </row>
    <row r="13" spans="1:5" x14ac:dyDescent="0.25">
      <c r="A13">
        <v>2015</v>
      </c>
      <c r="B13">
        <v>16775.560000000001</v>
      </c>
      <c r="C13">
        <v>871.5</v>
      </c>
      <c r="D13">
        <v>29.05</v>
      </c>
      <c r="E13" s="9">
        <f>(B13-Base!B13-C13)/(D13-Base!D13)</f>
        <v>-28.124661246612632</v>
      </c>
    </row>
    <row r="15" spans="1:5" x14ac:dyDescent="0.25">
      <c r="A15" t="s">
        <v>1</v>
      </c>
      <c r="B15" t="s">
        <v>5</v>
      </c>
      <c r="C15" t="s">
        <v>6</v>
      </c>
      <c r="D15" t="s">
        <v>7</v>
      </c>
      <c r="E15" t="s">
        <v>8</v>
      </c>
    </row>
    <row r="16" spans="1:5" x14ac:dyDescent="0.25">
      <c r="A16">
        <v>2006</v>
      </c>
      <c r="B16">
        <v>417</v>
      </c>
      <c r="C16">
        <v>2420.71</v>
      </c>
      <c r="D16">
        <v>0</v>
      </c>
      <c r="E16">
        <v>5042.47</v>
      </c>
    </row>
    <row r="17" spans="1:11" x14ac:dyDescent="0.25">
      <c r="A17">
        <v>2007</v>
      </c>
      <c r="B17">
        <v>748</v>
      </c>
      <c r="C17">
        <v>4626.04</v>
      </c>
      <c r="D17">
        <v>0</v>
      </c>
      <c r="E17">
        <v>5039.7299999999996</v>
      </c>
    </row>
    <row r="18" spans="1:11" x14ac:dyDescent="0.25">
      <c r="A18">
        <v>2008</v>
      </c>
      <c r="B18">
        <v>417</v>
      </c>
      <c r="C18">
        <v>2520.23</v>
      </c>
      <c r="D18">
        <v>0</v>
      </c>
      <c r="E18">
        <v>5042.38</v>
      </c>
    </row>
    <row r="19" spans="1:11" x14ac:dyDescent="0.25">
      <c r="A19">
        <v>2009</v>
      </c>
      <c r="B19">
        <v>417</v>
      </c>
      <c r="C19">
        <v>2409.1799999999998</v>
      </c>
      <c r="D19">
        <v>0</v>
      </c>
      <c r="E19">
        <v>5042.8500000000004</v>
      </c>
    </row>
    <row r="20" spans="1:11" x14ac:dyDescent="0.25">
      <c r="A20">
        <v>2010</v>
      </c>
      <c r="B20">
        <v>417</v>
      </c>
      <c r="C20">
        <v>2138.6999999999998</v>
      </c>
      <c r="D20">
        <v>0</v>
      </c>
      <c r="E20">
        <v>5042.68</v>
      </c>
    </row>
    <row r="21" spans="1:11" x14ac:dyDescent="0.25">
      <c r="A21">
        <v>2011</v>
      </c>
      <c r="B21">
        <v>3305</v>
      </c>
      <c r="C21">
        <v>21557.7</v>
      </c>
      <c r="D21">
        <v>41.93</v>
      </c>
      <c r="E21">
        <v>4830.3</v>
      </c>
    </row>
    <row r="22" spans="1:11" x14ac:dyDescent="0.25">
      <c r="A22">
        <v>2012</v>
      </c>
      <c r="B22">
        <v>3500</v>
      </c>
      <c r="C22">
        <v>28452.78</v>
      </c>
      <c r="D22">
        <v>45.66</v>
      </c>
      <c r="E22">
        <v>4808.1000000000004</v>
      </c>
    </row>
    <row r="23" spans="1:11" x14ac:dyDescent="0.25">
      <c r="A23">
        <v>2013</v>
      </c>
      <c r="B23">
        <v>3500</v>
      </c>
      <c r="C23">
        <v>28759.759999999998</v>
      </c>
      <c r="D23">
        <v>44.05</v>
      </c>
      <c r="E23">
        <v>4807.74</v>
      </c>
    </row>
    <row r="24" spans="1:11" x14ac:dyDescent="0.25">
      <c r="A24">
        <v>2014</v>
      </c>
      <c r="B24">
        <v>3500</v>
      </c>
      <c r="C24">
        <v>28071.77</v>
      </c>
      <c r="D24">
        <v>45.77</v>
      </c>
      <c r="E24">
        <v>4827.57</v>
      </c>
    </row>
    <row r="25" spans="1:11" x14ac:dyDescent="0.25">
      <c r="A25">
        <v>2015</v>
      </c>
      <c r="B25">
        <v>3500</v>
      </c>
      <c r="C25">
        <v>27920.69</v>
      </c>
      <c r="D25">
        <v>56.83</v>
      </c>
      <c r="E25">
        <v>4829.46</v>
      </c>
      <c r="F25">
        <f>E25+D25</f>
        <v>4886.29</v>
      </c>
    </row>
    <row r="27" spans="1:11" ht="15.75" x14ac:dyDescent="0.25">
      <c r="A27" s="1" t="s">
        <v>24</v>
      </c>
    </row>
    <row r="28" spans="1:11" x14ac:dyDescent="0.25">
      <c r="B28" s="3" t="s">
        <v>10</v>
      </c>
      <c r="C28" s="3" t="s">
        <v>11</v>
      </c>
      <c r="D28" s="3" t="s">
        <v>12</v>
      </c>
      <c r="E28" s="3" t="s">
        <v>13</v>
      </c>
      <c r="F28" s="3" t="s">
        <v>14</v>
      </c>
      <c r="G28" s="3" t="s">
        <v>15</v>
      </c>
      <c r="H28" s="3" t="s">
        <v>16</v>
      </c>
      <c r="I28" s="3" t="s">
        <v>17</v>
      </c>
      <c r="J28" s="3" t="s">
        <v>18</v>
      </c>
      <c r="K28" s="3" t="s">
        <v>19</v>
      </c>
    </row>
    <row r="29" spans="1:11" x14ac:dyDescent="0.25">
      <c r="A29" s="3" t="s">
        <v>20</v>
      </c>
      <c r="B29" s="7">
        <v>9.0949470177292824E-13</v>
      </c>
      <c r="C29" s="7"/>
      <c r="D29" s="7">
        <v>6258</v>
      </c>
      <c r="E29" s="7"/>
      <c r="F29" s="7">
        <v>6258</v>
      </c>
      <c r="G29" s="7">
        <v>9.0949470177292824E-13</v>
      </c>
      <c r="H29" s="7"/>
      <c r="I29" s="7">
        <v>6258</v>
      </c>
      <c r="J29" s="7">
        <v>-9.0949470177292824E-13</v>
      </c>
      <c r="K29" s="7">
        <v>6258</v>
      </c>
    </row>
    <row r="30" spans="1:11" x14ac:dyDescent="0.25">
      <c r="A30" s="3" t="s">
        <v>21</v>
      </c>
      <c r="B30" s="7">
        <v>2997.271999999999</v>
      </c>
      <c r="C30" s="7">
        <v>3465.1935954482451</v>
      </c>
      <c r="D30" s="7">
        <v>2910.1819583333327</v>
      </c>
      <c r="E30" s="7">
        <v>3302.8180000000002</v>
      </c>
      <c r="F30" s="7">
        <v>3086.5659999999998</v>
      </c>
      <c r="G30" s="7">
        <v>6241.5597754210849</v>
      </c>
      <c r="H30" s="7">
        <v>5967.5999999999995</v>
      </c>
      <c r="I30" s="7">
        <v>5972</v>
      </c>
      <c r="J30" s="7">
        <v>6081</v>
      </c>
      <c r="K30" s="7">
        <v>6077</v>
      </c>
    </row>
    <row r="31" spans="1:11" x14ac:dyDescent="0.25">
      <c r="A31" s="3" t="s">
        <v>22</v>
      </c>
      <c r="B31" s="7">
        <v>6807.1260000000002</v>
      </c>
      <c r="C31" s="7">
        <v>6506.1875410314406</v>
      </c>
      <c r="D31" s="7">
        <v>6791.3010416666675</v>
      </c>
      <c r="E31" s="7">
        <v>6798.9880000000003</v>
      </c>
      <c r="F31" s="7">
        <v>6820.9080000000004</v>
      </c>
      <c r="G31" s="7">
        <v>3292</v>
      </c>
      <c r="H31" s="7">
        <v>3292</v>
      </c>
      <c r="I31" s="7">
        <v>3292</v>
      </c>
      <c r="J31" s="7">
        <v>3292</v>
      </c>
      <c r="K31" s="7">
        <v>3292</v>
      </c>
    </row>
    <row r="33" spans="1:11" ht="15.75" x14ac:dyDescent="0.25">
      <c r="A33" s="1" t="s">
        <v>23</v>
      </c>
    </row>
    <row r="34" spans="1:11" x14ac:dyDescent="0.25">
      <c r="B34" s="3" t="s">
        <v>10</v>
      </c>
      <c r="C34" s="3" t="s">
        <v>11</v>
      </c>
      <c r="D34" s="3" t="s">
        <v>12</v>
      </c>
      <c r="E34" s="3" t="s">
        <v>13</v>
      </c>
      <c r="F34" s="3" t="s">
        <v>14</v>
      </c>
      <c r="G34" s="3" t="s">
        <v>15</v>
      </c>
      <c r="H34" s="3" t="s">
        <v>16</v>
      </c>
      <c r="I34" s="3" t="s">
        <v>17</v>
      </c>
      <c r="J34" s="3" t="s">
        <v>18</v>
      </c>
      <c r="K34" s="3" t="s">
        <v>19</v>
      </c>
    </row>
    <row r="35" spans="1:11" x14ac:dyDescent="0.25">
      <c r="A35" s="3" t="s">
        <v>20</v>
      </c>
      <c r="B35" s="6"/>
      <c r="C35" s="6"/>
      <c r="D35" s="6">
        <v>7.8398999999999427E-2</v>
      </c>
      <c r="E35" s="6"/>
      <c r="F35" s="6">
        <v>0.21268000000000029</v>
      </c>
      <c r="G35" s="6"/>
      <c r="H35" s="6"/>
      <c r="I35" s="6">
        <v>0.11</v>
      </c>
      <c r="J35" s="6"/>
      <c r="K35" s="6">
        <v>0.2308799999999992</v>
      </c>
    </row>
    <row r="36" spans="1:11" x14ac:dyDescent="0.25">
      <c r="A36" s="3" t="s">
        <v>21</v>
      </c>
      <c r="B36" s="6">
        <v>6909.4107912000109</v>
      </c>
      <c r="C36" s="6">
        <v>7336.1213717265691</v>
      </c>
      <c r="D36" s="6">
        <v>6943.0427484166685</v>
      </c>
      <c r="E36" s="6">
        <v>6999.667666960001</v>
      </c>
      <c r="F36" s="6">
        <v>7087.4286305600217</v>
      </c>
      <c r="G36" s="6">
        <v>19923.445717804105</v>
      </c>
      <c r="H36" s="6">
        <v>13869.729280000018</v>
      </c>
      <c r="I36" s="6">
        <v>13503.154760000001</v>
      </c>
      <c r="J36" s="6">
        <v>13860.19150000001</v>
      </c>
      <c r="K36" s="6">
        <v>14017.76290000002</v>
      </c>
    </row>
    <row r="37" spans="1:11" x14ac:dyDescent="0.25">
      <c r="A37" s="3" t="s">
        <v>22</v>
      </c>
      <c r="B37" s="6">
        <v>59109.590827124019</v>
      </c>
      <c r="C37" s="6">
        <v>56480.296637095133</v>
      </c>
      <c r="D37" s="6">
        <v>58976.454860635131</v>
      </c>
      <c r="E37" s="6">
        <v>59030.482913356573</v>
      </c>
      <c r="F37" s="6">
        <v>59213.163068558839</v>
      </c>
      <c r="G37" s="6">
        <v>27269.112540461756</v>
      </c>
      <c r="H37" s="6">
        <v>26476.542719999932</v>
      </c>
      <c r="I37" s="6">
        <v>26516.796999999973</v>
      </c>
      <c r="J37" s="6">
        <v>26845.698519999976</v>
      </c>
      <c r="K37" s="6">
        <v>26840.963879999956</v>
      </c>
    </row>
    <row r="41" spans="1:11" x14ac:dyDescent="0.25">
      <c r="D41" t="s">
        <v>25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defaultRowHeight="15" x14ac:dyDescent="0.25"/>
  <cols>
    <col min="2" max="11" width="10.5703125" bestFit="1" customWidth="1"/>
  </cols>
  <sheetData>
    <row r="1" spans="1:5" ht="18.75" x14ac:dyDescent="0.3">
      <c r="A1" s="2" t="s">
        <v>34</v>
      </c>
    </row>
    <row r="2" spans="1:5" x14ac:dyDescent="0.25">
      <c r="A2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</row>
    <row r="4" spans="1:5" x14ac:dyDescent="0.25">
      <c r="A4">
        <v>2006</v>
      </c>
      <c r="B4">
        <v>13246</v>
      </c>
      <c r="C4">
        <v>1252</v>
      </c>
      <c r="D4">
        <v>42</v>
      </c>
    </row>
    <row r="5" spans="1:5" x14ac:dyDescent="0.25">
      <c r="A5">
        <v>2007</v>
      </c>
      <c r="B5">
        <v>7473</v>
      </c>
      <c r="C5">
        <v>1208</v>
      </c>
      <c r="D5">
        <v>40</v>
      </c>
    </row>
    <row r="6" spans="1:5" x14ac:dyDescent="0.25">
      <c r="A6">
        <v>2008</v>
      </c>
      <c r="B6">
        <v>13260</v>
      </c>
      <c r="C6">
        <v>1251</v>
      </c>
      <c r="D6">
        <v>42</v>
      </c>
    </row>
    <row r="7" spans="1:5" x14ac:dyDescent="0.25">
      <c r="A7">
        <v>2009</v>
      </c>
      <c r="B7">
        <v>7290</v>
      </c>
      <c r="C7">
        <v>1253</v>
      </c>
      <c r="D7">
        <v>42</v>
      </c>
    </row>
    <row r="8" spans="1:5" x14ac:dyDescent="0.25">
      <c r="A8">
        <v>2010</v>
      </c>
      <c r="B8">
        <v>13302</v>
      </c>
      <c r="C8">
        <v>1258</v>
      </c>
      <c r="D8">
        <v>42</v>
      </c>
    </row>
    <row r="9" spans="1:5" x14ac:dyDescent="0.25">
      <c r="A9">
        <v>2011</v>
      </c>
      <c r="B9">
        <v>9736</v>
      </c>
      <c r="C9">
        <v>943</v>
      </c>
      <c r="D9">
        <v>31</v>
      </c>
    </row>
    <row r="10" spans="1:5" x14ac:dyDescent="0.25">
      <c r="A10">
        <v>2012</v>
      </c>
      <c r="B10">
        <v>10169</v>
      </c>
      <c r="C10">
        <v>755</v>
      </c>
      <c r="D10">
        <v>25</v>
      </c>
    </row>
    <row r="11" spans="1:5" x14ac:dyDescent="0.25">
      <c r="A11">
        <v>2013</v>
      </c>
      <c r="B11">
        <v>10297</v>
      </c>
      <c r="C11">
        <v>748</v>
      </c>
      <c r="D11">
        <v>25</v>
      </c>
    </row>
    <row r="12" spans="1:5" x14ac:dyDescent="0.25">
      <c r="A12">
        <v>2014</v>
      </c>
      <c r="B12">
        <v>16223</v>
      </c>
      <c r="C12">
        <v>762</v>
      </c>
      <c r="D12">
        <v>25</v>
      </c>
    </row>
    <row r="13" spans="1:5" x14ac:dyDescent="0.25">
      <c r="A13">
        <v>2015</v>
      </c>
      <c r="B13">
        <v>10913</v>
      </c>
      <c r="C13">
        <v>765</v>
      </c>
      <c r="D13">
        <v>26</v>
      </c>
    </row>
    <row r="15" spans="1:5" x14ac:dyDescent="0.25">
      <c r="A15" t="s">
        <v>1</v>
      </c>
      <c r="B15" t="s">
        <v>5</v>
      </c>
      <c r="C15" t="s">
        <v>6</v>
      </c>
      <c r="D15" t="s">
        <v>7</v>
      </c>
      <c r="E15" t="s">
        <v>8</v>
      </c>
    </row>
    <row r="16" spans="1:5" x14ac:dyDescent="0.25">
      <c r="A16">
        <v>2006</v>
      </c>
      <c r="B16">
        <v>417</v>
      </c>
      <c r="C16">
        <v>2421</v>
      </c>
      <c r="D16">
        <v>1252</v>
      </c>
      <c r="E16">
        <v>42</v>
      </c>
    </row>
    <row r="17" spans="1:11" x14ac:dyDescent="0.25">
      <c r="A17">
        <v>2007</v>
      </c>
      <c r="B17">
        <v>760</v>
      </c>
      <c r="C17">
        <v>4702</v>
      </c>
      <c r="D17">
        <v>1208</v>
      </c>
      <c r="E17">
        <v>40</v>
      </c>
    </row>
    <row r="18" spans="1:11" x14ac:dyDescent="0.25">
      <c r="A18">
        <v>2008</v>
      </c>
      <c r="B18">
        <v>417</v>
      </c>
      <c r="C18">
        <v>2520</v>
      </c>
      <c r="D18">
        <v>1251</v>
      </c>
      <c r="E18">
        <v>42</v>
      </c>
    </row>
    <row r="19" spans="1:11" x14ac:dyDescent="0.25">
      <c r="A19">
        <v>2009</v>
      </c>
      <c r="B19">
        <v>417</v>
      </c>
      <c r="C19">
        <v>2409</v>
      </c>
      <c r="D19">
        <v>1253</v>
      </c>
      <c r="E19">
        <v>42</v>
      </c>
    </row>
    <row r="20" spans="1:11" x14ac:dyDescent="0.25">
      <c r="A20">
        <v>2010</v>
      </c>
      <c r="B20">
        <v>417</v>
      </c>
      <c r="C20">
        <v>2139</v>
      </c>
      <c r="D20">
        <v>1258</v>
      </c>
      <c r="E20">
        <v>42</v>
      </c>
    </row>
    <row r="21" spans="1:11" x14ac:dyDescent="0.25">
      <c r="A21">
        <v>2011</v>
      </c>
      <c r="B21">
        <v>2986</v>
      </c>
      <c r="C21">
        <v>19477</v>
      </c>
      <c r="D21">
        <v>943</v>
      </c>
      <c r="E21">
        <v>31</v>
      </c>
    </row>
    <row r="22" spans="1:11" x14ac:dyDescent="0.25">
      <c r="A22">
        <v>2012</v>
      </c>
      <c r="B22">
        <v>3500</v>
      </c>
      <c r="C22">
        <v>28453</v>
      </c>
      <c r="D22">
        <v>755</v>
      </c>
      <c r="E22">
        <v>25</v>
      </c>
    </row>
    <row r="23" spans="1:11" x14ac:dyDescent="0.25">
      <c r="A23">
        <v>2013</v>
      </c>
      <c r="B23">
        <v>3500</v>
      </c>
      <c r="C23">
        <v>28760</v>
      </c>
      <c r="D23">
        <v>748</v>
      </c>
      <c r="E23">
        <v>25</v>
      </c>
    </row>
    <row r="24" spans="1:11" x14ac:dyDescent="0.25">
      <c r="A24">
        <v>2014</v>
      </c>
      <c r="B24">
        <v>3500</v>
      </c>
      <c r="C24">
        <v>28072</v>
      </c>
      <c r="D24">
        <v>762</v>
      </c>
      <c r="E24">
        <v>25</v>
      </c>
    </row>
    <row r="25" spans="1:11" x14ac:dyDescent="0.25">
      <c r="A25">
        <v>2015</v>
      </c>
      <c r="B25">
        <v>3500</v>
      </c>
      <c r="C25">
        <v>27921</v>
      </c>
      <c r="D25">
        <v>765</v>
      </c>
      <c r="E25">
        <v>26</v>
      </c>
    </row>
    <row r="27" spans="1:11" ht="15.75" x14ac:dyDescent="0.25">
      <c r="A27" s="1" t="s">
        <v>24</v>
      </c>
    </row>
    <row r="28" spans="1:11" x14ac:dyDescent="0.25">
      <c r="B28" s="3" t="s">
        <v>10</v>
      </c>
      <c r="C28" s="3" t="s">
        <v>11</v>
      </c>
      <c r="D28" s="3" t="s">
        <v>12</v>
      </c>
      <c r="E28" s="3" t="s">
        <v>13</v>
      </c>
      <c r="F28" s="3" t="s">
        <v>14</v>
      </c>
      <c r="G28" s="3" t="s">
        <v>15</v>
      </c>
      <c r="H28" s="3" t="s">
        <v>16</v>
      </c>
      <c r="I28" s="3" t="s">
        <v>17</v>
      </c>
      <c r="J28" s="3" t="s">
        <v>18</v>
      </c>
      <c r="K28" s="3" t="s">
        <v>19</v>
      </c>
    </row>
    <row r="29" spans="1:11" x14ac:dyDescent="0.25">
      <c r="A29" s="3" t="s">
        <v>20</v>
      </c>
      <c r="B29" s="4">
        <v>6258</v>
      </c>
      <c r="C29" s="4"/>
      <c r="D29" s="4">
        <v>6258</v>
      </c>
      <c r="E29" s="4"/>
      <c r="F29" s="4">
        <v>6258</v>
      </c>
      <c r="G29" s="4"/>
      <c r="H29" s="4"/>
      <c r="I29" s="4">
        <v>-9.0949470177292824E-13</v>
      </c>
      <c r="J29" s="4">
        <v>6258</v>
      </c>
      <c r="K29" s="4"/>
    </row>
    <row r="30" spans="1:11" x14ac:dyDescent="0.25">
      <c r="A30" s="3" t="s">
        <v>21</v>
      </c>
      <c r="B30" s="4">
        <v>3069.1239999999998</v>
      </c>
      <c r="C30" s="4">
        <v>3534.1841897233207</v>
      </c>
      <c r="D30" s="4">
        <v>3071.8689999999997</v>
      </c>
      <c r="E30" s="4">
        <v>3373.3920000000007</v>
      </c>
      <c r="F30" s="4">
        <v>3160.9920000000002</v>
      </c>
      <c r="G30" s="4">
        <v>5712.9337874251505</v>
      </c>
      <c r="H30" s="4">
        <v>5443.8799999999992</v>
      </c>
      <c r="I30" s="4">
        <v>5532</v>
      </c>
      <c r="J30" s="4">
        <v>5280.68</v>
      </c>
      <c r="K30" s="4">
        <v>6245.5599999999986</v>
      </c>
    </row>
    <row r="31" spans="1:11" x14ac:dyDescent="0.25">
      <c r="A31" s="3" t="s">
        <v>22</v>
      </c>
      <c r="B31" s="4">
        <v>6201.3909999999996</v>
      </c>
      <c r="C31" s="4">
        <v>5884.5114624505914</v>
      </c>
      <c r="D31" s="4">
        <v>6158.0129999999999</v>
      </c>
      <c r="E31" s="4">
        <v>6178.4139999999998</v>
      </c>
      <c r="F31" s="4">
        <v>6196.482</v>
      </c>
      <c r="G31" s="4">
        <v>3292</v>
      </c>
      <c r="H31" s="4">
        <v>3292</v>
      </c>
      <c r="I31" s="4">
        <v>3292</v>
      </c>
      <c r="J31" s="4">
        <v>3292</v>
      </c>
      <c r="K31" s="4">
        <v>3292</v>
      </c>
    </row>
    <row r="33" spans="1:11" ht="15.75" x14ac:dyDescent="0.25">
      <c r="A33" s="1" t="s">
        <v>23</v>
      </c>
    </row>
    <row r="34" spans="1:11" x14ac:dyDescent="0.25">
      <c r="B34" s="3" t="s">
        <v>10</v>
      </c>
      <c r="C34" s="3" t="s">
        <v>11</v>
      </c>
      <c r="D34" s="3" t="s">
        <v>12</v>
      </c>
      <c r="E34" s="3" t="s">
        <v>13</v>
      </c>
      <c r="F34" s="3" t="s">
        <v>14</v>
      </c>
      <c r="G34" s="3" t="s">
        <v>15</v>
      </c>
      <c r="H34" s="3" t="s">
        <v>16</v>
      </c>
      <c r="I34" s="3" t="s">
        <v>17</v>
      </c>
      <c r="J34" s="3" t="s">
        <v>18</v>
      </c>
      <c r="K34" s="3" t="s">
        <v>19</v>
      </c>
    </row>
    <row r="35" spans="1:11" x14ac:dyDescent="0.25">
      <c r="A35" s="3" t="s">
        <v>20</v>
      </c>
      <c r="B35" s="5">
        <v>1.527100000000064E-2</v>
      </c>
      <c r="C35" s="5"/>
      <c r="D35" s="5">
        <v>3.3386000000000422E-2</v>
      </c>
      <c r="E35" s="5"/>
      <c r="F35" s="5">
        <v>0.21268000000000029</v>
      </c>
      <c r="G35" s="5"/>
      <c r="H35" s="5"/>
      <c r="I35" s="5"/>
      <c r="J35" s="5">
        <v>0.25031999999999999</v>
      </c>
      <c r="K35" s="5"/>
    </row>
    <row r="36" spans="1:11" x14ac:dyDescent="0.25">
      <c r="A36" s="3" t="s">
        <v>21</v>
      </c>
      <c r="B36" s="5">
        <v>7185.6734592800112</v>
      </c>
      <c r="C36" s="5">
        <v>7656.7323444426902</v>
      </c>
      <c r="D36" s="5">
        <v>7430.6637257599959</v>
      </c>
      <c r="E36" s="5">
        <v>7378.8309326800108</v>
      </c>
      <c r="F36" s="5">
        <v>7504.0993961600198</v>
      </c>
      <c r="G36" s="5">
        <v>16911.667728667733</v>
      </c>
      <c r="H36" s="5">
        <v>10221.447420000006</v>
      </c>
      <c r="I36" s="5">
        <v>9916.2441400000152</v>
      </c>
      <c r="J36" s="5">
        <v>10190.383820000003</v>
      </c>
      <c r="K36" s="5">
        <v>10264.533880000006</v>
      </c>
    </row>
    <row r="37" spans="1:11" x14ac:dyDescent="0.25">
      <c r="A37" s="3" t="s">
        <v>22</v>
      </c>
      <c r="B37" s="5">
        <v>53790.397729446086</v>
      </c>
      <c r="C37" s="5">
        <v>51043.017118226133</v>
      </c>
      <c r="D37" s="5">
        <v>53445.950284671206</v>
      </c>
      <c r="E37" s="5">
        <v>53608.383964674213</v>
      </c>
      <c r="F37" s="5">
        <v>53753.587670204484</v>
      </c>
      <c r="G37" s="5">
        <v>27359.793267739733</v>
      </c>
      <c r="H37" s="5">
        <v>25312.069199999951</v>
      </c>
      <c r="I37" s="5">
        <v>25271.80987999991</v>
      </c>
      <c r="J37" s="5">
        <v>25681.440060000055</v>
      </c>
      <c r="K37" s="5">
        <v>25762.762220000015</v>
      </c>
    </row>
    <row r="41" spans="1:11" x14ac:dyDescent="0.25">
      <c r="D41" t="s">
        <v>25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/>
  </sheetViews>
  <sheetFormatPr defaultRowHeight="15" x14ac:dyDescent="0.25"/>
  <cols>
    <col min="2" max="11" width="10.5703125" bestFit="1" customWidth="1"/>
  </cols>
  <sheetData>
    <row r="1" spans="1:5" ht="18.75" x14ac:dyDescent="0.3">
      <c r="A1" s="2" t="s">
        <v>35</v>
      </c>
    </row>
    <row r="2" spans="1:5" x14ac:dyDescent="0.25">
      <c r="A2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</row>
    <row r="4" spans="1:5" x14ac:dyDescent="0.25">
      <c r="A4">
        <v>2006</v>
      </c>
      <c r="B4">
        <v>6864.16</v>
      </c>
      <c r="C4">
        <v>1932.27</v>
      </c>
      <c r="D4">
        <v>38.65</v>
      </c>
      <c r="E4" s="9">
        <f>(B4-Base!B4-C4)/(D4-Base!D4)</f>
        <v>465.74450721908357</v>
      </c>
    </row>
    <row r="5" spans="1:5" x14ac:dyDescent="0.25">
      <c r="A5">
        <v>2007</v>
      </c>
      <c r="B5">
        <v>15406.49</v>
      </c>
      <c r="C5">
        <v>1681.83</v>
      </c>
      <c r="D5">
        <v>33.64</v>
      </c>
      <c r="E5" s="9">
        <f>(B5-Base!B5-C5)/(D5-Base!D5)</f>
        <v>-64.443269230769246</v>
      </c>
    </row>
    <row r="6" spans="1:5" x14ac:dyDescent="0.25">
      <c r="A6">
        <v>2008</v>
      </c>
      <c r="B6">
        <v>15223.1</v>
      </c>
      <c r="C6">
        <v>1699.9</v>
      </c>
      <c r="D6">
        <v>34</v>
      </c>
      <c r="E6" s="9">
        <f>(B6-Base!B6-C6)/(D6-Base!D6)</f>
        <v>-56.818936066373873</v>
      </c>
    </row>
    <row r="7" spans="1:5" x14ac:dyDescent="0.25">
      <c r="A7">
        <v>2009</v>
      </c>
      <c r="B7">
        <v>13129.02</v>
      </c>
      <c r="C7">
        <v>2031.29</v>
      </c>
      <c r="D7">
        <v>40.630000000000003</v>
      </c>
      <c r="E7" s="9">
        <f>(B7-Base!B7-C7)/(D7-Base!D7)</f>
        <v>532.74570200573066</v>
      </c>
    </row>
    <row r="8" spans="1:5" x14ac:dyDescent="0.25">
      <c r="A8">
        <v>2010</v>
      </c>
      <c r="B8">
        <v>5865.09</v>
      </c>
      <c r="C8">
        <v>2261.33</v>
      </c>
      <c r="D8">
        <v>45.23</v>
      </c>
      <c r="E8" s="9">
        <f>(B8-Base!B8-C8)/(D8-Base!D8)</f>
        <v>906.02702702702652</v>
      </c>
    </row>
    <row r="9" spans="1:5" x14ac:dyDescent="0.25">
      <c r="A9">
        <v>2011</v>
      </c>
      <c r="B9">
        <v>9577.32</v>
      </c>
      <c r="C9">
        <v>1640.89</v>
      </c>
      <c r="D9">
        <v>32.82</v>
      </c>
      <c r="E9" s="9">
        <f>(B9-Base!B9-C9)/(D9-Base!D9)</f>
        <v>211.08054003724402</v>
      </c>
    </row>
    <row r="10" spans="1:5" x14ac:dyDescent="0.25">
      <c r="A10">
        <v>2012</v>
      </c>
      <c r="B10">
        <v>9936.19</v>
      </c>
      <c r="C10">
        <v>1433.64</v>
      </c>
      <c r="D10">
        <v>28.67</v>
      </c>
      <c r="E10" s="9">
        <f>(B10-Base!B10-C10)/(D10-Base!D10)</f>
        <v>4125.5104166666697</v>
      </c>
    </row>
    <row r="11" spans="1:5" x14ac:dyDescent="0.25">
      <c r="A11">
        <v>2013</v>
      </c>
      <c r="B11">
        <v>16313.2</v>
      </c>
      <c r="C11">
        <v>1421.47</v>
      </c>
      <c r="D11">
        <v>28.43</v>
      </c>
      <c r="E11" s="9">
        <f>(B11-Base!B11-C11)/(D11-Base!D11)</f>
        <v>901.77049180327799</v>
      </c>
    </row>
    <row r="12" spans="1:5" x14ac:dyDescent="0.25">
      <c r="A12">
        <v>2014</v>
      </c>
      <c r="B12">
        <v>16219.94</v>
      </c>
      <c r="C12">
        <v>1445.59</v>
      </c>
      <c r="D12">
        <v>28.91</v>
      </c>
      <c r="E12" s="9">
        <f>(B12-Base!B12-C12)/(D12-Base!D12)</f>
        <v>532.1092150170648</v>
      </c>
    </row>
    <row r="13" spans="1:5" x14ac:dyDescent="0.25">
      <c r="A13">
        <v>2015</v>
      </c>
      <c r="B13">
        <v>10180.01</v>
      </c>
      <c r="C13">
        <v>1451.34</v>
      </c>
      <c r="D13">
        <v>29.03</v>
      </c>
      <c r="E13" s="9">
        <f>(B13-Base!B13-C13)/(D13-Base!D13)</f>
        <v>1906.0943396226412</v>
      </c>
    </row>
    <row r="16" spans="1:5" x14ac:dyDescent="0.25">
      <c r="A16" t="s">
        <v>1</v>
      </c>
      <c r="B16" t="s">
        <v>5</v>
      </c>
      <c r="C16" t="s">
        <v>6</v>
      </c>
      <c r="D16" t="s">
        <v>7</v>
      </c>
      <c r="E16" t="s">
        <v>8</v>
      </c>
    </row>
    <row r="17" spans="1:11" x14ac:dyDescent="0.25">
      <c r="A17">
        <v>2006</v>
      </c>
      <c r="B17">
        <v>2184</v>
      </c>
      <c r="C17">
        <v>12679.25</v>
      </c>
      <c r="D17">
        <v>4.6399999999999997</v>
      </c>
      <c r="E17">
        <v>4972.53</v>
      </c>
      <c r="F17">
        <f>E17+D17</f>
        <v>4977.17</v>
      </c>
    </row>
    <row r="18" spans="1:11" x14ac:dyDescent="0.25">
      <c r="A18">
        <v>2007</v>
      </c>
      <c r="B18">
        <v>3500</v>
      </c>
      <c r="C18">
        <v>21638.16</v>
      </c>
      <c r="D18">
        <v>41.03</v>
      </c>
      <c r="E18">
        <v>4847.51</v>
      </c>
    </row>
    <row r="19" spans="1:11" x14ac:dyDescent="0.25">
      <c r="A19">
        <v>2008</v>
      </c>
      <c r="B19">
        <v>3500</v>
      </c>
      <c r="C19">
        <v>21153</v>
      </c>
      <c r="D19">
        <v>40.07</v>
      </c>
      <c r="E19">
        <v>4842.18</v>
      </c>
    </row>
    <row r="20" spans="1:11" x14ac:dyDescent="0.25">
      <c r="A20">
        <v>2009</v>
      </c>
      <c r="B20">
        <v>1635</v>
      </c>
      <c r="C20">
        <v>9448.3700000000008</v>
      </c>
      <c r="D20">
        <v>0.53</v>
      </c>
      <c r="E20">
        <v>5008.6400000000003</v>
      </c>
    </row>
    <row r="21" spans="1:11" x14ac:dyDescent="0.25">
      <c r="A21">
        <v>2010</v>
      </c>
      <c r="B21">
        <v>417</v>
      </c>
      <c r="C21">
        <v>2138.6999999999998</v>
      </c>
      <c r="D21">
        <v>0</v>
      </c>
      <c r="E21">
        <v>5043.4799999999996</v>
      </c>
    </row>
    <row r="22" spans="1:11" x14ac:dyDescent="0.25">
      <c r="A22">
        <v>2011</v>
      </c>
      <c r="B22">
        <v>3500</v>
      </c>
      <c r="C22">
        <v>22829.1</v>
      </c>
      <c r="D22">
        <v>47.62</v>
      </c>
      <c r="E22">
        <v>4822.32</v>
      </c>
    </row>
    <row r="23" spans="1:11" x14ac:dyDescent="0.25">
      <c r="A23">
        <v>2012</v>
      </c>
      <c r="B23">
        <v>3500</v>
      </c>
      <c r="C23">
        <v>28452.78</v>
      </c>
      <c r="D23">
        <v>38.619999999999997</v>
      </c>
      <c r="E23">
        <v>4846.67</v>
      </c>
    </row>
    <row r="24" spans="1:11" x14ac:dyDescent="0.25">
      <c r="A24">
        <v>2013</v>
      </c>
      <c r="B24">
        <v>3500</v>
      </c>
      <c r="C24">
        <v>28759.759999999998</v>
      </c>
      <c r="D24">
        <v>36.159999999999997</v>
      </c>
      <c r="E24">
        <v>4849.43</v>
      </c>
    </row>
    <row r="25" spans="1:11" x14ac:dyDescent="0.25">
      <c r="A25">
        <v>2014</v>
      </c>
      <c r="B25">
        <v>3500</v>
      </c>
      <c r="C25">
        <v>28071.77</v>
      </c>
      <c r="D25">
        <v>38.4</v>
      </c>
      <c r="E25">
        <v>4861.4799999999996</v>
      </c>
    </row>
    <row r="26" spans="1:11" x14ac:dyDescent="0.25">
      <c r="A26">
        <v>2015</v>
      </c>
      <c r="B26">
        <v>3500</v>
      </c>
      <c r="C26">
        <v>27920.69</v>
      </c>
      <c r="D26">
        <v>49.81</v>
      </c>
      <c r="E26">
        <v>4861.74</v>
      </c>
      <c r="F26">
        <f>E26+D26</f>
        <v>4911.55</v>
      </c>
    </row>
    <row r="29" spans="1:11" ht="15.75" x14ac:dyDescent="0.25">
      <c r="A29" s="1" t="s">
        <v>24</v>
      </c>
    </row>
    <row r="30" spans="1:11" x14ac:dyDescent="0.25">
      <c r="B30" s="3" t="s">
        <v>10</v>
      </c>
      <c r="C30" s="3" t="s">
        <v>11</v>
      </c>
      <c r="D30" s="3" t="s">
        <v>12</v>
      </c>
      <c r="E30" s="3" t="s">
        <v>13</v>
      </c>
      <c r="F30" s="3" t="s">
        <v>14</v>
      </c>
      <c r="G30" s="3" t="s">
        <v>15</v>
      </c>
      <c r="H30" s="3" t="s">
        <v>16</v>
      </c>
      <c r="I30" s="3" t="s">
        <v>17</v>
      </c>
      <c r="J30" s="3" t="s">
        <v>18</v>
      </c>
      <c r="K30" s="3" t="s">
        <v>19</v>
      </c>
    </row>
    <row r="31" spans="1:11" x14ac:dyDescent="0.25">
      <c r="A31" s="3" t="s">
        <v>20</v>
      </c>
      <c r="B31" s="4"/>
      <c r="C31" s="4">
        <v>6258</v>
      </c>
      <c r="D31" s="4">
        <v>6258</v>
      </c>
      <c r="E31" s="4">
        <v>6258</v>
      </c>
      <c r="F31" s="4"/>
      <c r="G31" s="4"/>
      <c r="H31" s="4"/>
      <c r="I31" s="4">
        <v>6258</v>
      </c>
      <c r="J31" s="4">
        <v>6258</v>
      </c>
      <c r="K31" s="4"/>
    </row>
    <row r="32" spans="1:11" x14ac:dyDescent="0.25">
      <c r="A32" s="3" t="s">
        <v>21</v>
      </c>
      <c r="B32" s="4">
        <v>4056.6318944844143</v>
      </c>
      <c r="C32" s="4">
        <v>6177.5</v>
      </c>
      <c r="D32" s="4">
        <v>6068.5909090909099</v>
      </c>
      <c r="E32" s="4">
        <v>4075.7784199934467</v>
      </c>
      <c r="F32" s="4">
        <v>3125.5450000000001</v>
      </c>
      <c r="G32" s="4">
        <v>6445.7999999999993</v>
      </c>
      <c r="H32" s="4">
        <v>6008.8799999999992</v>
      </c>
      <c r="I32" s="4">
        <v>6082</v>
      </c>
      <c r="J32" s="4">
        <v>6081</v>
      </c>
      <c r="K32" s="4">
        <v>6320.1399999999994</v>
      </c>
    </row>
    <row r="33" spans="1:11" x14ac:dyDescent="0.25">
      <c r="A33" s="3" t="s">
        <v>22</v>
      </c>
      <c r="B33" s="4">
        <v>5410.1378896882479</v>
      </c>
      <c r="C33" s="4">
        <v>3292</v>
      </c>
      <c r="D33" s="4">
        <v>3340.9090909090905</v>
      </c>
      <c r="E33" s="4">
        <v>5926.1191323068288</v>
      </c>
      <c r="F33" s="4">
        <v>6994.6090000000004</v>
      </c>
      <c r="G33" s="4">
        <v>3292</v>
      </c>
      <c r="H33" s="4">
        <v>3292</v>
      </c>
      <c r="I33" s="4">
        <v>3292</v>
      </c>
      <c r="J33" s="4">
        <v>3292</v>
      </c>
      <c r="K33" s="4">
        <v>3292</v>
      </c>
    </row>
    <row r="34" spans="1:11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</row>
    <row r="36" spans="1:11" ht="15.75" x14ac:dyDescent="0.25">
      <c r="A36" s="1" t="s">
        <v>23</v>
      </c>
    </row>
    <row r="37" spans="1:11" x14ac:dyDescent="0.25">
      <c r="B37" s="3" t="s">
        <v>10</v>
      </c>
      <c r="C37" s="3" t="s">
        <v>11</v>
      </c>
      <c r="D37" s="3" t="s">
        <v>12</v>
      </c>
      <c r="E37" s="3" t="s">
        <v>13</v>
      </c>
      <c r="F37" s="3" t="s">
        <v>14</v>
      </c>
      <c r="G37" s="3" t="s">
        <v>15</v>
      </c>
      <c r="H37" s="3" t="s">
        <v>16</v>
      </c>
      <c r="I37" s="3" t="s">
        <v>17</v>
      </c>
      <c r="J37" s="3" t="s">
        <v>18</v>
      </c>
      <c r="K37" s="3" t="s">
        <v>19</v>
      </c>
    </row>
    <row r="38" spans="1:11" x14ac:dyDescent="0.25">
      <c r="A38" s="3" t="s">
        <v>20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3" t="s">
        <v>21</v>
      </c>
      <c r="B39" s="4">
        <v>10185.422724700276</v>
      </c>
      <c r="C39" s="4">
        <v>20378.087340000009</v>
      </c>
      <c r="D39" s="4">
        <v>20791.203863637005</v>
      </c>
      <c r="E39" s="4">
        <v>8551.4131059812007</v>
      </c>
      <c r="F39" s="4">
        <v>5892.8199803199886</v>
      </c>
      <c r="G39" s="4">
        <v>19418.970920000011</v>
      </c>
      <c r="H39" s="4">
        <v>14016.922180000001</v>
      </c>
      <c r="I39" s="4">
        <v>13638.418440000014</v>
      </c>
      <c r="J39" s="4">
        <v>13994.87082000004</v>
      </c>
      <c r="K39" s="4">
        <v>14137.270040000021</v>
      </c>
    </row>
    <row r="40" spans="1:11" x14ac:dyDescent="0.25">
      <c r="A40" s="3" t="s">
        <v>22</v>
      </c>
      <c r="B40" s="4">
        <v>45653.50638561292</v>
      </c>
      <c r="C40" s="4">
        <v>26708.954699999984</v>
      </c>
      <c r="D40" s="4">
        <v>26795.933727273761</v>
      </c>
      <c r="E40" s="4">
        <v>50474.822598264866</v>
      </c>
      <c r="F40" s="4">
        <v>60407.17947935289</v>
      </c>
      <c r="G40" s="4">
        <v>26535.133620000051</v>
      </c>
      <c r="H40" s="4">
        <v>26271.526020000038</v>
      </c>
      <c r="I40" s="4">
        <v>26324.706019999929</v>
      </c>
      <c r="J40" s="4">
        <v>26658.679399999943</v>
      </c>
      <c r="K40" s="4">
        <v>26674.117219999949</v>
      </c>
    </row>
    <row r="44" spans="1:11" x14ac:dyDescent="0.25">
      <c r="D44" t="s">
        <v>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/>
  </sheetViews>
  <sheetFormatPr defaultRowHeight="15" x14ac:dyDescent="0.25"/>
  <cols>
    <col min="2" max="11" width="10.5703125" bestFit="1" customWidth="1"/>
  </cols>
  <sheetData>
    <row r="1" spans="1:5" ht="18.75" x14ac:dyDescent="0.3">
      <c r="A1" s="2" t="s">
        <v>36</v>
      </c>
    </row>
    <row r="2" spans="1:5" x14ac:dyDescent="0.25">
      <c r="A2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</row>
    <row r="4" spans="1:5" x14ac:dyDescent="0.25">
      <c r="A4">
        <v>2006</v>
      </c>
      <c r="B4">
        <v>13558</v>
      </c>
      <c r="C4">
        <v>1772.73</v>
      </c>
      <c r="D4">
        <v>35.450000000000003</v>
      </c>
    </row>
    <row r="5" spans="1:5" x14ac:dyDescent="0.25">
      <c r="A5">
        <v>2007</v>
      </c>
      <c r="B5">
        <v>8899</v>
      </c>
      <c r="C5">
        <v>1503.25</v>
      </c>
      <c r="D5">
        <v>30.07</v>
      </c>
    </row>
    <row r="6" spans="1:5" x14ac:dyDescent="0.25">
      <c r="A6">
        <v>2008</v>
      </c>
      <c r="B6">
        <v>8681</v>
      </c>
      <c r="C6">
        <v>1547.33</v>
      </c>
      <c r="D6">
        <v>30.95</v>
      </c>
    </row>
    <row r="7" spans="1:5" x14ac:dyDescent="0.25">
      <c r="A7">
        <v>2009</v>
      </c>
      <c r="B7">
        <v>13494</v>
      </c>
      <c r="C7">
        <v>1866.67</v>
      </c>
      <c r="D7">
        <v>37.33</v>
      </c>
    </row>
    <row r="8" spans="1:5" x14ac:dyDescent="0.25">
      <c r="A8">
        <v>2010</v>
      </c>
      <c r="B8">
        <v>12486</v>
      </c>
      <c r="C8">
        <v>2092.2399999999998</v>
      </c>
      <c r="D8">
        <v>41.84</v>
      </c>
    </row>
    <row r="9" spans="1:5" x14ac:dyDescent="0.25">
      <c r="A9">
        <v>2011</v>
      </c>
      <c r="B9">
        <v>9427</v>
      </c>
      <c r="C9">
        <v>1463.69</v>
      </c>
      <c r="D9">
        <v>29.27</v>
      </c>
    </row>
    <row r="10" spans="1:5" x14ac:dyDescent="0.25">
      <c r="A10">
        <v>2012</v>
      </c>
      <c r="B10">
        <v>15924</v>
      </c>
      <c r="C10">
        <v>1256.3499999999999</v>
      </c>
      <c r="D10">
        <v>25.13</v>
      </c>
    </row>
    <row r="11" spans="1:5" x14ac:dyDescent="0.25">
      <c r="A11">
        <v>2013</v>
      </c>
      <c r="B11">
        <v>9800</v>
      </c>
      <c r="C11">
        <v>1243.51</v>
      </c>
      <c r="D11">
        <v>24.87</v>
      </c>
    </row>
    <row r="12" spans="1:5" x14ac:dyDescent="0.25">
      <c r="A12">
        <v>2014</v>
      </c>
      <c r="B12">
        <v>15966</v>
      </c>
      <c r="C12">
        <v>1267.54</v>
      </c>
      <c r="D12">
        <v>25.35</v>
      </c>
    </row>
    <row r="13" spans="1:5" x14ac:dyDescent="0.25">
      <c r="A13">
        <v>2015</v>
      </c>
      <c r="B13">
        <v>16694</v>
      </c>
      <c r="C13">
        <v>1272.8599999999999</v>
      </c>
      <c r="D13">
        <v>25.46</v>
      </c>
    </row>
    <row r="16" spans="1:5" x14ac:dyDescent="0.25">
      <c r="A16" t="s">
        <v>1</v>
      </c>
      <c r="B16" t="s">
        <v>5</v>
      </c>
      <c r="C16" t="s">
        <v>6</v>
      </c>
      <c r="D16" t="s">
        <v>7</v>
      </c>
      <c r="E16" t="s">
        <v>8</v>
      </c>
    </row>
    <row r="17" spans="1:11" x14ac:dyDescent="0.25">
      <c r="A17">
        <v>2006</v>
      </c>
      <c r="B17">
        <v>2132</v>
      </c>
      <c r="C17">
        <v>12374</v>
      </c>
      <c r="D17" s="7">
        <v>1.56</v>
      </c>
      <c r="E17" s="13">
        <v>9997.5</v>
      </c>
    </row>
    <row r="18" spans="1:11" x14ac:dyDescent="0.25">
      <c r="A18">
        <v>2007</v>
      </c>
      <c r="B18">
        <v>3500</v>
      </c>
      <c r="C18">
        <v>21638</v>
      </c>
      <c r="D18" s="7">
        <v>38.08</v>
      </c>
      <c r="E18" s="13">
        <v>9684.84</v>
      </c>
    </row>
    <row r="19" spans="1:11" x14ac:dyDescent="0.25">
      <c r="A19">
        <v>2008</v>
      </c>
      <c r="B19">
        <v>3370</v>
      </c>
      <c r="C19">
        <v>20369</v>
      </c>
      <c r="D19" s="7">
        <v>35.31</v>
      </c>
      <c r="E19" s="13">
        <v>9719.06</v>
      </c>
    </row>
    <row r="20" spans="1:11" x14ac:dyDescent="0.25">
      <c r="A20">
        <v>2009</v>
      </c>
      <c r="B20">
        <v>1614</v>
      </c>
      <c r="C20">
        <v>9322</v>
      </c>
      <c r="D20" s="7">
        <v>0.28000000000000003</v>
      </c>
      <c r="E20" s="13">
        <v>10043.99</v>
      </c>
    </row>
    <row r="21" spans="1:11" x14ac:dyDescent="0.25">
      <c r="A21">
        <v>2010</v>
      </c>
      <c r="B21">
        <v>417</v>
      </c>
      <c r="C21">
        <v>2139</v>
      </c>
      <c r="D21" s="7">
        <v>0</v>
      </c>
      <c r="E21" s="13">
        <v>10086.799999999999</v>
      </c>
    </row>
    <row r="22" spans="1:11" x14ac:dyDescent="0.25">
      <c r="A22">
        <v>2011</v>
      </c>
      <c r="B22">
        <v>3500</v>
      </c>
      <c r="C22">
        <v>22829</v>
      </c>
      <c r="D22" s="7">
        <v>44.61</v>
      </c>
      <c r="E22" s="13">
        <v>9621.42</v>
      </c>
    </row>
    <row r="23" spans="1:11" x14ac:dyDescent="0.25">
      <c r="A23">
        <v>2012</v>
      </c>
      <c r="B23">
        <v>3500</v>
      </c>
      <c r="C23">
        <v>28453</v>
      </c>
      <c r="D23" s="7">
        <v>37.19</v>
      </c>
      <c r="E23" s="13">
        <v>9675.4699999999993</v>
      </c>
    </row>
    <row r="24" spans="1:11" x14ac:dyDescent="0.25">
      <c r="A24">
        <v>2013</v>
      </c>
      <c r="B24">
        <v>3500</v>
      </c>
      <c r="C24">
        <v>28760</v>
      </c>
      <c r="D24" s="7">
        <v>31.99</v>
      </c>
      <c r="E24" s="13">
        <v>9707.8799999999992</v>
      </c>
    </row>
    <row r="25" spans="1:11" x14ac:dyDescent="0.25">
      <c r="A25">
        <v>2014</v>
      </c>
      <c r="B25">
        <v>3500</v>
      </c>
      <c r="C25">
        <v>28072</v>
      </c>
      <c r="D25" s="7">
        <v>31.69</v>
      </c>
      <c r="E25" s="13">
        <v>9705.65</v>
      </c>
    </row>
    <row r="26" spans="1:11" x14ac:dyDescent="0.25">
      <c r="A26">
        <v>2015</v>
      </c>
      <c r="B26">
        <v>3500</v>
      </c>
      <c r="C26">
        <v>27921</v>
      </c>
      <c r="D26" s="7">
        <v>40.1</v>
      </c>
      <c r="E26" s="13">
        <v>9706.86</v>
      </c>
    </row>
    <row r="29" spans="1:11" ht="15.75" x14ac:dyDescent="0.25">
      <c r="A29" s="1" t="s">
        <v>24</v>
      </c>
    </row>
    <row r="30" spans="1:11" x14ac:dyDescent="0.25">
      <c r="B30" s="3" t="s">
        <v>10</v>
      </c>
      <c r="C30" s="3" t="s">
        <v>11</v>
      </c>
      <c r="D30" s="3" t="s">
        <v>12</v>
      </c>
      <c r="E30" s="3" t="s">
        <v>13</v>
      </c>
      <c r="F30" s="3" t="s">
        <v>14</v>
      </c>
      <c r="G30" s="3" t="s">
        <v>15</v>
      </c>
      <c r="H30" s="3" t="s">
        <v>16</v>
      </c>
      <c r="I30" s="3" t="s">
        <v>17</v>
      </c>
      <c r="J30" s="3" t="s">
        <v>18</v>
      </c>
      <c r="K30" s="3" t="s">
        <v>19</v>
      </c>
    </row>
    <row r="31" spans="1:11" x14ac:dyDescent="0.25">
      <c r="A31" s="3" t="s">
        <v>20</v>
      </c>
      <c r="B31" s="8">
        <v>6258</v>
      </c>
      <c r="C31" s="8"/>
      <c r="D31" s="8"/>
      <c r="E31" s="8">
        <v>6258</v>
      </c>
      <c r="F31" s="8">
        <v>6258</v>
      </c>
      <c r="G31" s="8"/>
      <c r="H31" s="8">
        <v>6258</v>
      </c>
      <c r="I31" s="8"/>
      <c r="J31" s="8">
        <v>6258</v>
      </c>
      <c r="K31" s="8">
        <v>6258</v>
      </c>
    </row>
    <row r="32" spans="1:11" x14ac:dyDescent="0.25">
      <c r="A32" s="3" t="s">
        <v>21</v>
      </c>
      <c r="B32" s="8">
        <v>4187.5231268882189</v>
      </c>
      <c r="C32" s="8">
        <v>5627.5</v>
      </c>
      <c r="D32" s="8">
        <v>5483.0047169811314</v>
      </c>
      <c r="E32" s="8">
        <v>4134.87553457373</v>
      </c>
      <c r="F32" s="8">
        <v>3182.9700000000003</v>
      </c>
      <c r="G32" s="8">
        <v>5998.6399999999994</v>
      </c>
      <c r="H32" s="8">
        <v>5443.8799999999992</v>
      </c>
      <c r="I32" s="8">
        <v>5532</v>
      </c>
      <c r="J32" s="8">
        <v>5531</v>
      </c>
      <c r="K32" s="8">
        <v>6278.2</v>
      </c>
    </row>
    <row r="33" spans="1:11" x14ac:dyDescent="0.25">
      <c r="A33" s="3" t="s">
        <v>22</v>
      </c>
      <c r="B33" s="8">
        <v>4854.8002265861005</v>
      </c>
      <c r="C33" s="8">
        <v>3292</v>
      </c>
      <c r="D33" s="8">
        <v>3292</v>
      </c>
      <c r="E33" s="8">
        <v>5318.8086642599283</v>
      </c>
      <c r="F33" s="8">
        <v>6387.1840000000002</v>
      </c>
      <c r="G33" s="8">
        <v>3292</v>
      </c>
      <c r="H33" s="8">
        <v>3292</v>
      </c>
      <c r="I33" s="8">
        <v>3292</v>
      </c>
      <c r="J33" s="8">
        <v>3292</v>
      </c>
      <c r="K33" s="8">
        <v>3292</v>
      </c>
    </row>
    <row r="34" spans="1:11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</row>
    <row r="36" spans="1:11" ht="15.75" x14ac:dyDescent="0.25">
      <c r="A36" s="1" t="s">
        <v>23</v>
      </c>
    </row>
    <row r="37" spans="1:11" x14ac:dyDescent="0.25">
      <c r="B37" s="3" t="s">
        <v>10</v>
      </c>
      <c r="C37" s="3" t="s">
        <v>11</v>
      </c>
      <c r="D37" s="3" t="s">
        <v>12</v>
      </c>
      <c r="E37" s="3" t="s">
        <v>13</v>
      </c>
      <c r="F37" s="3" t="s">
        <v>14</v>
      </c>
      <c r="G37" s="3" t="s">
        <v>15</v>
      </c>
      <c r="H37" s="3" t="s">
        <v>16</v>
      </c>
      <c r="I37" s="3" t="s">
        <v>17</v>
      </c>
      <c r="J37" s="3" t="s">
        <v>18</v>
      </c>
      <c r="K37" s="3" t="s">
        <v>19</v>
      </c>
    </row>
    <row r="38" spans="1:11" x14ac:dyDescent="0.25">
      <c r="A38" s="3" t="s">
        <v>20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3" t="s">
        <v>21</v>
      </c>
      <c r="B39" s="4">
        <v>10225.767348625372</v>
      </c>
      <c r="C39" s="4">
        <v>16558.374700000008</v>
      </c>
      <c r="D39" s="4">
        <v>17507.451034245234</v>
      </c>
      <c r="E39" s="4">
        <v>8869.909000833095</v>
      </c>
      <c r="F39" s="4">
        <v>6191.9083809200029</v>
      </c>
      <c r="G39" s="4">
        <v>15701.351419999972</v>
      </c>
      <c r="H39" s="4">
        <v>10446.838</v>
      </c>
      <c r="I39" s="4">
        <v>10161.652840000035</v>
      </c>
      <c r="J39" s="4">
        <v>10402.056940000017</v>
      </c>
      <c r="K39" s="4">
        <v>10488.428580000003</v>
      </c>
    </row>
    <row r="40" spans="1:11" x14ac:dyDescent="0.25">
      <c r="A40" s="3" t="s">
        <v>22</v>
      </c>
      <c r="B40" s="4">
        <v>40888.321087162367</v>
      </c>
      <c r="C40" s="4">
        <v>25661.721300000059</v>
      </c>
      <c r="D40" s="4">
        <v>25941.364591132224</v>
      </c>
      <c r="E40" s="4">
        <v>45246.14530102873</v>
      </c>
      <c r="F40" s="4">
        <v>55064.775088802082</v>
      </c>
      <c r="G40" s="4">
        <v>25415.278540000108</v>
      </c>
      <c r="H40" s="4">
        <v>24985.372839999982</v>
      </c>
      <c r="I40" s="4">
        <v>24915.019079999947</v>
      </c>
      <c r="J40" s="4">
        <v>25375.123999999923</v>
      </c>
      <c r="K40" s="4">
        <v>25439.956059999924</v>
      </c>
    </row>
    <row r="44" spans="1:11" x14ac:dyDescent="0.25">
      <c r="D44" t="s">
        <v>25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P38" sqref="P38"/>
    </sheetView>
  </sheetViews>
  <sheetFormatPr defaultRowHeight="15" x14ac:dyDescent="0.25"/>
  <cols>
    <col min="2" max="11" width="10.5703125" bestFit="1" customWidth="1"/>
  </cols>
  <sheetData>
    <row r="1" spans="1:5" ht="18.75" x14ac:dyDescent="0.3">
      <c r="A1" s="2" t="s">
        <v>37</v>
      </c>
    </row>
    <row r="2" spans="1:5" x14ac:dyDescent="0.25">
      <c r="A2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</row>
    <row r="4" spans="1:5" x14ac:dyDescent="0.25">
      <c r="A4">
        <v>2006</v>
      </c>
      <c r="B4">
        <v>5804.65</v>
      </c>
      <c r="C4">
        <v>3394.74</v>
      </c>
      <c r="D4">
        <v>33.950000000000003</v>
      </c>
      <c r="E4" s="9">
        <f>(B4-Base!B4-C4)/(D4-Base!D4)</f>
        <v>481.88511875908887</v>
      </c>
    </row>
    <row r="5" spans="1:5" x14ac:dyDescent="0.25">
      <c r="A5">
        <v>2007</v>
      </c>
      <c r="B5">
        <v>7078.88</v>
      </c>
      <c r="C5">
        <v>3329.06</v>
      </c>
      <c r="D5">
        <v>33.29</v>
      </c>
      <c r="E5" s="9">
        <f>(B5-Base!B5-C5)/(D5-Base!D5)</f>
        <v>408.24680851063835</v>
      </c>
    </row>
    <row r="6" spans="1:5" x14ac:dyDescent="0.25">
      <c r="A6">
        <v>2008</v>
      </c>
      <c r="B6">
        <v>6581.8</v>
      </c>
      <c r="C6">
        <v>3357.81</v>
      </c>
      <c r="D6">
        <v>33.58</v>
      </c>
      <c r="E6" s="9">
        <f>(B6-Base!B6-C6)/(D6-Base!D6)</f>
        <v>436.87183165949295</v>
      </c>
    </row>
    <row r="7" spans="1:5" x14ac:dyDescent="0.25">
      <c r="A7">
        <v>2009</v>
      </c>
      <c r="B7">
        <v>6531.43</v>
      </c>
      <c r="C7">
        <v>3416.14</v>
      </c>
      <c r="D7">
        <v>34.159999999999997</v>
      </c>
      <c r="E7" s="9">
        <f>(B7-Base!B7-C7)/(D7-Base!D7)</f>
        <v>754.75134605971584</v>
      </c>
    </row>
    <row r="8" spans="1:5" x14ac:dyDescent="0.25">
      <c r="A8">
        <v>2010</v>
      </c>
      <c r="B8">
        <v>5784.29</v>
      </c>
      <c r="C8">
        <v>3551.98</v>
      </c>
      <c r="D8">
        <v>35.520000000000003</v>
      </c>
      <c r="E8" s="9">
        <f>(B8-Base!B8-C8)/(D8-Base!D8)</f>
        <v>521.85359544749099</v>
      </c>
    </row>
    <row r="9" spans="1:5" x14ac:dyDescent="0.25">
      <c r="A9">
        <v>2011</v>
      </c>
      <c r="B9">
        <v>7740.63</v>
      </c>
      <c r="C9">
        <v>3253.39</v>
      </c>
      <c r="D9">
        <v>32.53</v>
      </c>
      <c r="E9" s="9">
        <f>(B9-Base!B9-C9)/(D9-Base!D9)</f>
        <v>366.7064768029399</v>
      </c>
    </row>
    <row r="10" spans="1:5" x14ac:dyDescent="0.25">
      <c r="A10">
        <v>2012</v>
      </c>
      <c r="B10">
        <v>8388.74</v>
      </c>
      <c r="C10">
        <v>2850.86</v>
      </c>
      <c r="D10">
        <v>28.51</v>
      </c>
      <c r="E10" s="9">
        <f>(B10-Base!B10-C10)/(D10-Base!D10)</f>
        <v>5233.4855769230808</v>
      </c>
    </row>
    <row r="11" spans="1:5" x14ac:dyDescent="0.25">
      <c r="A11">
        <v>2013</v>
      </c>
      <c r="B11">
        <v>8286.81</v>
      </c>
      <c r="C11">
        <v>2825.21</v>
      </c>
      <c r="D11">
        <v>28.25</v>
      </c>
      <c r="E11" s="9">
        <f>(B11-Base!B11-C11)/(D11-Base!D11)</f>
        <v>5512.6218905472606</v>
      </c>
    </row>
    <row r="12" spans="1:5" x14ac:dyDescent="0.25">
      <c r="A12">
        <v>2014</v>
      </c>
      <c r="B12">
        <v>8058.95</v>
      </c>
      <c r="C12">
        <v>2868.49</v>
      </c>
      <c r="D12">
        <v>28.68</v>
      </c>
      <c r="E12" s="9">
        <f>(B12-Base!B12-C12)/(D12-Base!D12)</f>
        <v>3526.2563291139236</v>
      </c>
    </row>
    <row r="13" spans="1:5" x14ac:dyDescent="0.25">
      <c r="A13">
        <v>2015</v>
      </c>
      <c r="B13">
        <v>8721.25</v>
      </c>
      <c r="C13">
        <v>2879.55</v>
      </c>
      <c r="D13">
        <v>28.8</v>
      </c>
      <c r="E13" s="9">
        <f>(B13-Base!B13-C13)/(D13-Base!D13)</f>
        <v>2527.5583756345172</v>
      </c>
    </row>
    <row r="16" spans="1:5" x14ac:dyDescent="0.25">
      <c r="A16" t="s">
        <v>1</v>
      </c>
      <c r="B16" t="s">
        <v>5</v>
      </c>
      <c r="C16" t="s">
        <v>6</v>
      </c>
      <c r="D16" t="s">
        <v>7</v>
      </c>
      <c r="E16" t="s">
        <v>8</v>
      </c>
    </row>
    <row r="17" spans="1:11" x14ac:dyDescent="0.25">
      <c r="A17">
        <v>2006</v>
      </c>
      <c r="B17">
        <v>3500</v>
      </c>
      <c r="C17">
        <v>20318</v>
      </c>
      <c r="D17">
        <v>26.59</v>
      </c>
      <c r="E17">
        <v>4874.8500000000004</v>
      </c>
    </row>
    <row r="18" spans="1:11" x14ac:dyDescent="0.25">
      <c r="A18">
        <v>2007</v>
      </c>
      <c r="B18">
        <v>3500</v>
      </c>
      <c r="C18">
        <v>21638</v>
      </c>
      <c r="D18">
        <v>35.67</v>
      </c>
      <c r="E18">
        <v>4856.83</v>
      </c>
    </row>
    <row r="19" spans="1:11" x14ac:dyDescent="0.25">
      <c r="A19">
        <v>2008</v>
      </c>
      <c r="B19">
        <v>3500</v>
      </c>
      <c r="C19">
        <v>21153</v>
      </c>
      <c r="D19">
        <v>38.549999999999997</v>
      </c>
      <c r="E19">
        <v>4836.3900000000003</v>
      </c>
    </row>
    <row r="20" spans="1:11" x14ac:dyDescent="0.25">
      <c r="A20">
        <v>2009</v>
      </c>
      <c r="B20">
        <v>3500</v>
      </c>
      <c r="C20">
        <v>20221</v>
      </c>
      <c r="D20">
        <v>28.62</v>
      </c>
      <c r="E20">
        <v>4854.6000000000004</v>
      </c>
    </row>
    <row r="21" spans="1:11" x14ac:dyDescent="0.25">
      <c r="A21">
        <v>2010</v>
      </c>
      <c r="B21">
        <v>3500</v>
      </c>
      <c r="C21">
        <v>17951</v>
      </c>
      <c r="D21">
        <v>35.99</v>
      </c>
      <c r="E21">
        <v>4863.5</v>
      </c>
    </row>
    <row r="22" spans="1:11" x14ac:dyDescent="0.25">
      <c r="A22">
        <v>2011</v>
      </c>
      <c r="B22">
        <v>3500</v>
      </c>
      <c r="C22">
        <v>22829</v>
      </c>
      <c r="D22">
        <v>36.14</v>
      </c>
      <c r="E22">
        <v>4840.16</v>
      </c>
    </row>
    <row r="23" spans="1:11" x14ac:dyDescent="0.25">
      <c r="A23">
        <v>2012</v>
      </c>
      <c r="B23">
        <v>3500</v>
      </c>
      <c r="C23">
        <v>28453</v>
      </c>
      <c r="D23">
        <v>29.77</v>
      </c>
      <c r="E23">
        <v>4874.2700000000004</v>
      </c>
    </row>
    <row r="24" spans="1:11" x14ac:dyDescent="0.25">
      <c r="A24">
        <v>2013</v>
      </c>
      <c r="B24">
        <v>3500</v>
      </c>
      <c r="C24">
        <v>28760</v>
      </c>
      <c r="D24">
        <v>26.75</v>
      </c>
      <c r="E24">
        <v>4883.97</v>
      </c>
    </row>
    <row r="25" spans="1:11" x14ac:dyDescent="0.25">
      <c r="A25">
        <v>2014</v>
      </c>
      <c r="B25">
        <v>3500</v>
      </c>
      <c r="C25">
        <v>28072</v>
      </c>
      <c r="D25">
        <v>28.29</v>
      </c>
      <c r="E25">
        <v>4879.75</v>
      </c>
    </row>
    <row r="26" spans="1:11" x14ac:dyDescent="0.25">
      <c r="A26">
        <v>2015</v>
      </c>
      <c r="B26">
        <v>3500</v>
      </c>
      <c r="C26">
        <v>27921</v>
      </c>
      <c r="D26">
        <v>34.369999999999997</v>
      </c>
      <c r="E26">
        <v>4877.54</v>
      </c>
    </row>
    <row r="29" spans="1:11" ht="15.75" x14ac:dyDescent="0.25">
      <c r="A29" s="1" t="s">
        <v>24</v>
      </c>
    </row>
    <row r="30" spans="1:11" x14ac:dyDescent="0.25">
      <c r="B30" s="3" t="s">
        <v>10</v>
      </c>
      <c r="C30" s="3" t="s">
        <v>11</v>
      </c>
      <c r="D30" s="3" t="s">
        <v>12</v>
      </c>
      <c r="E30" s="3" t="s">
        <v>13</v>
      </c>
      <c r="F30" s="3" t="s">
        <v>14</v>
      </c>
      <c r="G30" s="3" t="s">
        <v>15</v>
      </c>
      <c r="H30" s="3" t="s">
        <v>16</v>
      </c>
      <c r="I30" s="3" t="s">
        <v>17</v>
      </c>
      <c r="J30" s="3" t="s">
        <v>18</v>
      </c>
      <c r="K30" s="3" t="s">
        <v>19</v>
      </c>
    </row>
    <row r="31" spans="1:11" x14ac:dyDescent="0.25">
      <c r="A31" s="3" t="s">
        <v>20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x14ac:dyDescent="0.25">
      <c r="A32" s="3" t="s">
        <v>21</v>
      </c>
      <c r="B32" s="8">
        <v>4712.8695652173919</v>
      </c>
      <c r="C32" s="8">
        <v>5780.931818181818</v>
      </c>
      <c r="D32" s="8">
        <v>5373.5199999999986</v>
      </c>
      <c r="E32" s="8">
        <v>5476</v>
      </c>
      <c r="F32" s="8">
        <v>5109.347826086956</v>
      </c>
      <c r="G32" s="8">
        <v>6243.16</v>
      </c>
      <c r="H32" s="8">
        <v>5891.625</v>
      </c>
      <c r="I32" s="8">
        <v>5731.386363636364</v>
      </c>
      <c r="J32" s="8">
        <v>5617.2708333333339</v>
      </c>
      <c r="K32" s="8">
        <v>6305.9999999999991</v>
      </c>
    </row>
    <row r="33" spans="1:11" x14ac:dyDescent="0.25">
      <c r="A33" s="3" t="s">
        <v>22</v>
      </c>
      <c r="B33" s="8">
        <v>4533.6956521739139</v>
      </c>
      <c r="C33" s="8">
        <v>4040.3409090909086</v>
      </c>
      <c r="D33" s="8">
        <v>4266</v>
      </c>
      <c r="E33" s="8">
        <v>4373</v>
      </c>
      <c r="F33" s="8">
        <v>4942.934782608696</v>
      </c>
      <c r="G33" s="8">
        <v>3889</v>
      </c>
      <c r="H33" s="8">
        <v>3617.708333333333</v>
      </c>
      <c r="I33" s="8">
        <v>3642.613636363636</v>
      </c>
      <c r="J33" s="8">
        <v>3755.7291666666665</v>
      </c>
      <c r="K33" s="8">
        <v>3759.375</v>
      </c>
    </row>
    <row r="34" spans="1:11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</row>
    <row r="36" spans="1:11" ht="15.75" x14ac:dyDescent="0.25">
      <c r="A36" s="1" t="s">
        <v>23</v>
      </c>
    </row>
    <row r="37" spans="1:11" x14ac:dyDescent="0.25">
      <c r="B37" s="3" t="s">
        <v>10</v>
      </c>
      <c r="C37" s="3" t="s">
        <v>11</v>
      </c>
      <c r="D37" s="3" t="s">
        <v>12</v>
      </c>
      <c r="E37" s="3" t="s">
        <v>13</v>
      </c>
      <c r="F37" s="3" t="s">
        <v>14</v>
      </c>
      <c r="G37" s="3" t="s">
        <v>15</v>
      </c>
      <c r="H37" s="3" t="s">
        <v>16</v>
      </c>
      <c r="I37" s="3" t="s">
        <v>17</v>
      </c>
      <c r="J37" s="3" t="s">
        <v>18</v>
      </c>
      <c r="K37" s="3" t="s">
        <v>19</v>
      </c>
    </row>
    <row r="38" spans="1:11" x14ac:dyDescent="0.25">
      <c r="A38" s="3" t="s">
        <v>20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3" t="s">
        <v>21</v>
      </c>
      <c r="B39" s="8">
        <v>13392.653565217559</v>
      </c>
      <c r="C39" s="8">
        <v>15976.339272725529</v>
      </c>
      <c r="D39" s="8">
        <v>15203.570340000022</v>
      </c>
      <c r="E39" s="8">
        <v>15062.999920000149</v>
      </c>
      <c r="F39" s="8">
        <v>12897.596434782025</v>
      </c>
      <c r="G39" s="8">
        <v>16000.107759999999</v>
      </c>
      <c r="H39" s="8">
        <v>12270.292041666162</v>
      </c>
      <c r="I39" s="8">
        <v>11752.721840910264</v>
      </c>
      <c r="J39" s="8">
        <v>11329.409312500225</v>
      </c>
      <c r="K39" s="8">
        <v>11448.513375</v>
      </c>
    </row>
    <row r="40" spans="1:11" x14ac:dyDescent="0.25">
      <c r="A40" s="3" t="s">
        <v>22</v>
      </c>
      <c r="B40" s="8">
        <v>34960.221413047933</v>
      </c>
      <c r="C40" s="8">
        <v>31087.090499998259</v>
      </c>
      <c r="D40" s="8">
        <v>32382.480160000057</v>
      </c>
      <c r="E40" s="8">
        <v>33423.47370000017</v>
      </c>
      <c r="F40" s="8">
        <v>37892.376695654835</v>
      </c>
      <c r="G40" s="8">
        <v>29913.138599999984</v>
      </c>
      <c r="H40" s="8">
        <v>27969.067541664412</v>
      </c>
      <c r="I40" s="8">
        <v>28157.348863634783</v>
      </c>
      <c r="J40" s="8">
        <v>29284.158645835771</v>
      </c>
      <c r="K40" s="8">
        <v>29319.020375</v>
      </c>
    </row>
    <row r="44" spans="1:11" x14ac:dyDescent="0.25">
      <c r="D44" t="s">
        <v>25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/>
  </sheetViews>
  <sheetFormatPr defaultRowHeight="15" x14ac:dyDescent="0.25"/>
  <cols>
    <col min="2" max="11" width="10.5703125" bestFit="1" customWidth="1"/>
  </cols>
  <sheetData>
    <row r="1" spans="1:5" ht="18.75" x14ac:dyDescent="0.3">
      <c r="A1" s="2" t="s">
        <v>38</v>
      </c>
    </row>
    <row r="2" spans="1:5" x14ac:dyDescent="0.25">
      <c r="A2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</row>
    <row r="4" spans="1:5" x14ac:dyDescent="0.25">
      <c r="A4">
        <v>2006</v>
      </c>
      <c r="B4">
        <v>6573.14</v>
      </c>
      <c r="C4">
        <v>3062.51</v>
      </c>
      <c r="D4">
        <v>30.63</v>
      </c>
      <c r="E4" s="9">
        <f>B4/D4</f>
        <v>214.59810643160301</v>
      </c>
    </row>
    <row r="5" spans="1:5" x14ac:dyDescent="0.25">
      <c r="A5">
        <v>2007</v>
      </c>
      <c r="B5">
        <v>7500.11</v>
      </c>
      <c r="C5">
        <v>2996.2</v>
      </c>
      <c r="D5">
        <v>29.96</v>
      </c>
      <c r="E5" s="9">
        <f t="shared" ref="E5:E13" si="0">B5/D5</f>
        <v>250.3374499332443</v>
      </c>
    </row>
    <row r="6" spans="1:5" x14ac:dyDescent="0.25">
      <c r="A6">
        <v>2008</v>
      </c>
      <c r="B6">
        <v>7182.13</v>
      </c>
      <c r="C6">
        <v>3029.04</v>
      </c>
      <c r="D6">
        <v>30.29</v>
      </c>
      <c r="E6" s="9">
        <f t="shared" si="0"/>
        <v>237.1122482667547</v>
      </c>
    </row>
    <row r="7" spans="1:5" x14ac:dyDescent="0.25">
      <c r="A7">
        <v>2009</v>
      </c>
      <c r="B7">
        <v>13374.68</v>
      </c>
      <c r="C7">
        <v>3084.77</v>
      </c>
      <c r="D7">
        <v>30.85</v>
      </c>
      <c r="E7" s="9">
        <f t="shared" si="0"/>
        <v>433.5390599675851</v>
      </c>
    </row>
    <row r="8" spans="1:5" x14ac:dyDescent="0.25">
      <c r="A8">
        <v>2010</v>
      </c>
      <c r="B8">
        <v>6307.66</v>
      </c>
      <c r="C8">
        <v>3220.43</v>
      </c>
      <c r="D8">
        <v>32.200000000000003</v>
      </c>
      <c r="E8" s="9">
        <f t="shared" si="0"/>
        <v>195.89006211180123</v>
      </c>
    </row>
    <row r="9" spans="1:5" x14ac:dyDescent="0.25">
      <c r="A9">
        <v>2011</v>
      </c>
      <c r="B9">
        <v>7994.46</v>
      </c>
      <c r="C9">
        <v>2920.94</v>
      </c>
      <c r="D9">
        <v>29.21</v>
      </c>
      <c r="E9" s="9">
        <f t="shared" si="0"/>
        <v>273.68914755220817</v>
      </c>
    </row>
    <row r="10" spans="1:5" x14ac:dyDescent="0.25">
      <c r="A10">
        <v>2012</v>
      </c>
      <c r="B10">
        <v>8458.08</v>
      </c>
      <c r="C10">
        <v>2507.13</v>
      </c>
      <c r="D10">
        <v>25.07</v>
      </c>
      <c r="E10" s="9">
        <f t="shared" si="0"/>
        <v>337.37854008775429</v>
      </c>
    </row>
    <row r="11" spans="1:5" x14ac:dyDescent="0.25">
      <c r="A11">
        <v>2013</v>
      </c>
      <c r="B11">
        <v>8557.7800000000007</v>
      </c>
      <c r="C11">
        <v>2481.94</v>
      </c>
      <c r="D11">
        <v>24.82</v>
      </c>
      <c r="E11" s="9">
        <f t="shared" si="0"/>
        <v>344.79371474617244</v>
      </c>
    </row>
    <row r="12" spans="1:5" x14ac:dyDescent="0.25">
      <c r="A12">
        <v>2014</v>
      </c>
      <c r="B12">
        <v>8442.36</v>
      </c>
      <c r="C12">
        <v>2529.7800000000002</v>
      </c>
      <c r="D12">
        <v>25.3</v>
      </c>
      <c r="E12" s="9">
        <f t="shared" si="0"/>
        <v>333.69011857707511</v>
      </c>
    </row>
    <row r="13" spans="1:5" x14ac:dyDescent="0.25">
      <c r="A13">
        <v>2015</v>
      </c>
      <c r="B13">
        <v>9205.09</v>
      </c>
      <c r="C13">
        <v>2540.9699999999998</v>
      </c>
      <c r="D13">
        <v>25.41</v>
      </c>
      <c r="E13" s="9">
        <f t="shared" si="0"/>
        <v>362.2624950806769</v>
      </c>
    </row>
    <row r="16" spans="1:5" x14ac:dyDescent="0.25">
      <c r="A16" t="s">
        <v>1</v>
      </c>
      <c r="B16" t="s">
        <v>5</v>
      </c>
      <c r="C16" t="s">
        <v>6</v>
      </c>
      <c r="D16" t="s">
        <v>7</v>
      </c>
      <c r="E16" t="s">
        <v>8</v>
      </c>
    </row>
    <row r="17" spans="1:11" x14ac:dyDescent="0.25">
      <c r="A17">
        <v>2006</v>
      </c>
      <c r="B17">
        <v>3500</v>
      </c>
      <c r="C17">
        <v>20318</v>
      </c>
      <c r="D17">
        <v>13.87</v>
      </c>
      <c r="E17">
        <v>9824.2900000000009</v>
      </c>
    </row>
    <row r="18" spans="1:11" x14ac:dyDescent="0.25">
      <c r="A18">
        <v>2007</v>
      </c>
      <c r="B18">
        <v>3500</v>
      </c>
      <c r="C18">
        <v>21638</v>
      </c>
      <c r="D18">
        <v>27.94</v>
      </c>
      <c r="E18">
        <v>9778.9500000000007</v>
      </c>
    </row>
    <row r="19" spans="1:11" x14ac:dyDescent="0.25">
      <c r="A19">
        <v>2008</v>
      </c>
      <c r="B19">
        <v>3500</v>
      </c>
      <c r="C19">
        <v>21153</v>
      </c>
      <c r="D19">
        <v>35.67</v>
      </c>
      <c r="E19">
        <v>9743.56</v>
      </c>
    </row>
    <row r="20" spans="1:11" x14ac:dyDescent="0.25">
      <c r="A20">
        <v>2009</v>
      </c>
      <c r="B20">
        <v>3500</v>
      </c>
      <c r="C20">
        <v>20221</v>
      </c>
      <c r="D20">
        <v>18.98</v>
      </c>
      <c r="E20">
        <v>9791.4</v>
      </c>
    </row>
    <row r="21" spans="1:11" x14ac:dyDescent="0.25">
      <c r="A21">
        <v>2010</v>
      </c>
      <c r="B21">
        <v>3500</v>
      </c>
      <c r="C21">
        <v>17951</v>
      </c>
      <c r="D21">
        <v>34.270000000000003</v>
      </c>
      <c r="E21">
        <v>9786.33</v>
      </c>
    </row>
    <row r="22" spans="1:11" x14ac:dyDescent="0.25">
      <c r="A22">
        <v>2011</v>
      </c>
      <c r="B22">
        <v>3500</v>
      </c>
      <c r="C22">
        <v>22829</v>
      </c>
      <c r="D22">
        <v>32.54</v>
      </c>
      <c r="E22">
        <v>9745.98</v>
      </c>
    </row>
    <row r="23" spans="1:11" x14ac:dyDescent="0.25">
      <c r="A23">
        <v>2012</v>
      </c>
      <c r="B23">
        <v>3500</v>
      </c>
      <c r="C23">
        <v>28453</v>
      </c>
      <c r="D23">
        <v>26.22</v>
      </c>
      <c r="E23">
        <v>9780.8799999999992</v>
      </c>
    </row>
    <row r="24" spans="1:11" x14ac:dyDescent="0.25">
      <c r="A24">
        <v>2013</v>
      </c>
      <c r="B24">
        <v>3500</v>
      </c>
      <c r="C24">
        <v>28760</v>
      </c>
      <c r="D24">
        <v>25.21</v>
      </c>
      <c r="E24">
        <v>9808.68</v>
      </c>
    </row>
    <row r="25" spans="1:11" x14ac:dyDescent="0.25">
      <c r="A25">
        <v>2014</v>
      </c>
      <c r="B25">
        <v>3500</v>
      </c>
      <c r="C25">
        <v>28072</v>
      </c>
      <c r="D25">
        <v>21.37</v>
      </c>
      <c r="E25">
        <v>9807.3700000000008</v>
      </c>
    </row>
    <row r="26" spans="1:11" x14ac:dyDescent="0.25">
      <c r="A26">
        <v>2015</v>
      </c>
      <c r="B26">
        <v>3500</v>
      </c>
      <c r="C26">
        <v>27921</v>
      </c>
      <c r="D26">
        <v>28.41</v>
      </c>
      <c r="E26">
        <v>9795.94</v>
      </c>
    </row>
    <row r="29" spans="1:11" ht="15.75" x14ac:dyDescent="0.25">
      <c r="A29" s="1" t="s">
        <v>24</v>
      </c>
    </row>
    <row r="30" spans="1:11" x14ac:dyDescent="0.25">
      <c r="B30" s="3" t="s">
        <v>10</v>
      </c>
      <c r="C30" s="3" t="s">
        <v>11</v>
      </c>
      <c r="D30" s="3" t="s">
        <v>12</v>
      </c>
      <c r="E30" s="3" t="s">
        <v>13</v>
      </c>
      <c r="F30" s="3" t="s">
        <v>14</v>
      </c>
      <c r="G30" s="3" t="s">
        <v>15</v>
      </c>
      <c r="H30" s="3" t="s">
        <v>16</v>
      </c>
      <c r="I30" s="3" t="s">
        <v>17</v>
      </c>
      <c r="J30" s="3" t="s">
        <v>18</v>
      </c>
      <c r="K30" s="3" t="s">
        <v>19</v>
      </c>
    </row>
    <row r="31" spans="1:11" x14ac:dyDescent="0.25">
      <c r="A31" s="3" t="s">
        <v>20</v>
      </c>
      <c r="B31" s="8"/>
      <c r="C31" s="8"/>
      <c r="D31" s="8"/>
      <c r="E31" s="8">
        <v>6258</v>
      </c>
      <c r="F31" s="8"/>
      <c r="G31" s="8"/>
      <c r="H31" s="8"/>
      <c r="I31" s="8"/>
      <c r="J31" s="8"/>
      <c r="K31" s="8"/>
    </row>
    <row r="32" spans="1:11" x14ac:dyDescent="0.25">
      <c r="A32" s="3" t="s">
        <v>21</v>
      </c>
      <c r="B32" s="8">
        <v>5010.7708333333339</v>
      </c>
      <c r="C32" s="8">
        <v>5730.4375</v>
      </c>
      <c r="D32" s="8">
        <v>5505.105263157895</v>
      </c>
      <c r="E32" s="8">
        <v>5590.4772727272739</v>
      </c>
      <c r="F32" s="8">
        <v>5162.25</v>
      </c>
      <c r="G32" s="8">
        <v>6027.48</v>
      </c>
      <c r="H32" s="8">
        <v>5490.5999999999995</v>
      </c>
      <c r="I32" s="8">
        <v>5532</v>
      </c>
      <c r="J32" s="8">
        <v>5531</v>
      </c>
      <c r="K32" s="8">
        <v>6318.880000000001</v>
      </c>
    </row>
    <row r="33" spans="1:11" x14ac:dyDescent="0.25">
      <c r="A33" s="3" t="s">
        <v>22</v>
      </c>
      <c r="B33" s="8">
        <v>3880.7291666666665</v>
      </c>
      <c r="C33" s="8">
        <v>3420.3125</v>
      </c>
      <c r="D33" s="8">
        <v>3583.5526315789461</v>
      </c>
      <c r="E33" s="8">
        <v>3708.5227272727266</v>
      </c>
      <c r="F33" s="8">
        <v>4306.2500000000036</v>
      </c>
      <c r="G33" s="8">
        <v>3292</v>
      </c>
      <c r="H33" s="8">
        <v>3292</v>
      </c>
      <c r="I33" s="8">
        <v>3292</v>
      </c>
      <c r="J33" s="8">
        <v>3292</v>
      </c>
      <c r="K33" s="8">
        <v>3292</v>
      </c>
    </row>
    <row r="34" spans="1:11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</row>
    <row r="36" spans="1:11" ht="15.75" x14ac:dyDescent="0.25">
      <c r="A36" s="1" t="s">
        <v>23</v>
      </c>
    </row>
    <row r="37" spans="1:11" x14ac:dyDescent="0.25">
      <c r="B37" s="3" t="s">
        <v>10</v>
      </c>
      <c r="C37" s="3" t="s">
        <v>11</v>
      </c>
      <c r="D37" s="3" t="s">
        <v>12</v>
      </c>
      <c r="E37" s="3" t="s">
        <v>13</v>
      </c>
      <c r="F37" s="3" t="s">
        <v>14</v>
      </c>
      <c r="G37" s="3" t="s">
        <v>15</v>
      </c>
      <c r="H37" s="3" t="s">
        <v>16</v>
      </c>
      <c r="I37" s="3" t="s">
        <v>17</v>
      </c>
      <c r="J37" s="3" t="s">
        <v>18</v>
      </c>
      <c r="K37" s="3" t="s">
        <v>19</v>
      </c>
    </row>
    <row r="38" spans="1:11" x14ac:dyDescent="0.25">
      <c r="A38" s="3" t="s">
        <v>20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3" t="s">
        <v>21</v>
      </c>
      <c r="B39" s="7">
        <v>13900.812083334131</v>
      </c>
      <c r="C39" s="7">
        <v>16172.341437500001</v>
      </c>
      <c r="D39" s="7">
        <v>15846.644052630149</v>
      </c>
      <c r="E39" s="7">
        <v>15605.180204543984</v>
      </c>
      <c r="F39" s="7">
        <v>13231.991750000001</v>
      </c>
      <c r="G39" s="7">
        <v>16144.381440000045</v>
      </c>
      <c r="H39" s="7">
        <v>10835.755020000021</v>
      </c>
      <c r="I39" s="7">
        <v>10508.521100000044</v>
      </c>
      <c r="J39" s="7">
        <v>10766.149000000029</v>
      </c>
      <c r="K39" s="7">
        <v>10811.198820000052</v>
      </c>
    </row>
    <row r="40" spans="1:11" x14ac:dyDescent="0.25">
      <c r="A40" s="3" t="s">
        <v>22</v>
      </c>
      <c r="B40" s="7">
        <v>29473.603770835449</v>
      </c>
      <c r="C40" s="7">
        <v>25938.0414375</v>
      </c>
      <c r="D40" s="7">
        <v>26797.221500001753</v>
      </c>
      <c r="E40" s="7">
        <v>27911.88481818435</v>
      </c>
      <c r="F40" s="7">
        <v>32608.92325</v>
      </c>
      <c r="G40" s="7">
        <v>24827.740779999956</v>
      </c>
      <c r="H40" s="7">
        <v>24470.598659999883</v>
      </c>
      <c r="I40" s="7">
        <v>24454.208899999787</v>
      </c>
      <c r="J40" s="7">
        <v>24891.957659999811</v>
      </c>
      <c r="K40" s="7">
        <v>25011.067199999765</v>
      </c>
    </row>
    <row r="44" spans="1:11" x14ac:dyDescent="0.25">
      <c r="D44" t="s">
        <v>25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/>
  </sheetViews>
  <sheetFormatPr defaultRowHeight="15" x14ac:dyDescent="0.25"/>
  <cols>
    <col min="2" max="11" width="10.5703125" bestFit="1" customWidth="1"/>
  </cols>
  <sheetData>
    <row r="1" spans="1:5" ht="18.75" x14ac:dyDescent="0.3">
      <c r="A1" s="2" t="s">
        <v>39</v>
      </c>
    </row>
    <row r="2" spans="1:5" x14ac:dyDescent="0.25">
      <c r="A2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</row>
    <row r="4" spans="1:5" x14ac:dyDescent="0.25">
      <c r="A4">
        <v>2006</v>
      </c>
      <c r="B4">
        <v>6864</v>
      </c>
      <c r="C4">
        <v>1932</v>
      </c>
      <c r="D4">
        <v>39</v>
      </c>
    </row>
    <row r="5" spans="1:5" x14ac:dyDescent="0.25">
      <c r="A5">
        <v>2007</v>
      </c>
      <c r="B5">
        <v>9148</v>
      </c>
      <c r="C5">
        <v>1682</v>
      </c>
      <c r="D5">
        <v>34</v>
      </c>
    </row>
    <row r="6" spans="1:5" x14ac:dyDescent="0.25">
      <c r="A6">
        <v>2008</v>
      </c>
      <c r="B6">
        <v>15223</v>
      </c>
      <c r="C6">
        <v>1700</v>
      </c>
      <c r="D6">
        <v>34</v>
      </c>
    </row>
    <row r="7" spans="1:5" x14ac:dyDescent="0.25">
      <c r="A7">
        <v>2009</v>
      </c>
      <c r="B7">
        <v>13129</v>
      </c>
      <c r="C7">
        <v>2031</v>
      </c>
      <c r="D7">
        <v>41</v>
      </c>
    </row>
    <row r="8" spans="1:5" x14ac:dyDescent="0.25">
      <c r="A8">
        <v>2010</v>
      </c>
      <c r="B8">
        <v>12123</v>
      </c>
      <c r="C8">
        <v>2261</v>
      </c>
      <c r="D8">
        <v>45</v>
      </c>
    </row>
    <row r="9" spans="1:5" x14ac:dyDescent="0.25">
      <c r="A9">
        <v>2011</v>
      </c>
      <c r="B9">
        <v>9577</v>
      </c>
      <c r="C9">
        <v>1641</v>
      </c>
      <c r="D9">
        <v>33</v>
      </c>
    </row>
    <row r="10" spans="1:5" x14ac:dyDescent="0.25">
      <c r="A10">
        <v>2012</v>
      </c>
      <c r="B10">
        <v>9936</v>
      </c>
      <c r="C10">
        <v>1434</v>
      </c>
      <c r="D10">
        <v>29</v>
      </c>
    </row>
    <row r="11" spans="1:5" x14ac:dyDescent="0.25">
      <c r="A11">
        <v>2013</v>
      </c>
      <c r="B11">
        <v>16313</v>
      </c>
      <c r="C11">
        <v>1421</v>
      </c>
      <c r="D11">
        <v>28</v>
      </c>
    </row>
    <row r="12" spans="1:5" x14ac:dyDescent="0.25">
      <c r="A12">
        <v>2014</v>
      </c>
      <c r="B12">
        <v>16220</v>
      </c>
      <c r="C12">
        <v>1446</v>
      </c>
      <c r="D12">
        <v>29</v>
      </c>
    </row>
    <row r="13" spans="1:5" x14ac:dyDescent="0.25">
      <c r="A13">
        <v>2015</v>
      </c>
      <c r="B13">
        <v>16438</v>
      </c>
      <c r="C13">
        <v>1451</v>
      </c>
      <c r="D13">
        <v>29</v>
      </c>
    </row>
    <row r="16" spans="1:5" x14ac:dyDescent="0.25">
      <c r="A16" t="s">
        <v>1</v>
      </c>
      <c r="B16" t="s">
        <v>5</v>
      </c>
      <c r="C16" t="s">
        <v>6</v>
      </c>
      <c r="D16" t="s">
        <v>7</v>
      </c>
      <c r="E16" t="s">
        <v>8</v>
      </c>
    </row>
    <row r="17" spans="1:11" x14ac:dyDescent="0.25">
      <c r="A17">
        <v>2006</v>
      </c>
      <c r="B17">
        <v>2184</v>
      </c>
      <c r="C17">
        <v>12679</v>
      </c>
      <c r="D17">
        <v>1932</v>
      </c>
      <c r="E17">
        <v>39</v>
      </c>
    </row>
    <row r="18" spans="1:11" x14ac:dyDescent="0.25">
      <c r="A18">
        <v>2007</v>
      </c>
      <c r="B18">
        <v>3500</v>
      </c>
      <c r="C18">
        <v>21638</v>
      </c>
      <c r="D18">
        <v>1682</v>
      </c>
      <c r="E18">
        <v>34</v>
      </c>
    </row>
    <row r="19" spans="1:11" x14ac:dyDescent="0.25">
      <c r="A19">
        <v>2008</v>
      </c>
      <c r="B19">
        <v>3500</v>
      </c>
      <c r="C19">
        <v>21153</v>
      </c>
      <c r="D19">
        <v>1700</v>
      </c>
      <c r="E19">
        <v>34</v>
      </c>
    </row>
    <row r="20" spans="1:11" x14ac:dyDescent="0.25">
      <c r="A20">
        <v>2009</v>
      </c>
      <c r="B20">
        <v>1635</v>
      </c>
      <c r="C20">
        <v>9448</v>
      </c>
      <c r="D20">
        <v>2031</v>
      </c>
      <c r="E20">
        <v>41</v>
      </c>
    </row>
    <row r="21" spans="1:11" x14ac:dyDescent="0.25">
      <c r="A21">
        <v>2010</v>
      </c>
      <c r="B21">
        <v>417</v>
      </c>
      <c r="C21">
        <v>2139</v>
      </c>
      <c r="D21">
        <v>2261</v>
      </c>
      <c r="E21">
        <v>45</v>
      </c>
    </row>
    <row r="22" spans="1:11" x14ac:dyDescent="0.25">
      <c r="A22">
        <v>2011</v>
      </c>
      <c r="B22">
        <v>3500</v>
      </c>
      <c r="C22">
        <v>22829</v>
      </c>
      <c r="D22">
        <v>1641</v>
      </c>
      <c r="E22">
        <v>33</v>
      </c>
    </row>
    <row r="23" spans="1:11" x14ac:dyDescent="0.25">
      <c r="A23">
        <v>2012</v>
      </c>
      <c r="B23">
        <v>3500</v>
      </c>
      <c r="C23">
        <v>28453</v>
      </c>
      <c r="D23">
        <v>1434</v>
      </c>
      <c r="E23">
        <v>29</v>
      </c>
    </row>
    <row r="24" spans="1:11" x14ac:dyDescent="0.25">
      <c r="A24">
        <v>2013</v>
      </c>
      <c r="B24">
        <v>3500</v>
      </c>
      <c r="C24">
        <v>28760</v>
      </c>
      <c r="D24">
        <v>1421</v>
      </c>
      <c r="E24">
        <v>28</v>
      </c>
    </row>
    <row r="25" spans="1:11" x14ac:dyDescent="0.25">
      <c r="A25">
        <v>2014</v>
      </c>
      <c r="B25">
        <v>3500</v>
      </c>
      <c r="C25">
        <v>28072</v>
      </c>
      <c r="D25">
        <v>1446</v>
      </c>
      <c r="E25">
        <v>29</v>
      </c>
    </row>
    <row r="26" spans="1:11" x14ac:dyDescent="0.25">
      <c r="A26">
        <v>2015</v>
      </c>
      <c r="B26">
        <v>3500</v>
      </c>
      <c r="C26">
        <v>27921</v>
      </c>
      <c r="D26">
        <v>1451</v>
      </c>
      <c r="E26">
        <v>29</v>
      </c>
    </row>
    <row r="29" spans="1:11" ht="15.75" x14ac:dyDescent="0.25">
      <c r="A29" s="1" t="s">
        <v>24</v>
      </c>
    </row>
    <row r="30" spans="1:11" x14ac:dyDescent="0.25">
      <c r="B30" s="3" t="s">
        <v>10</v>
      </c>
      <c r="C30" s="3" t="s">
        <v>11</v>
      </c>
      <c r="D30" s="3" t="s">
        <v>12</v>
      </c>
      <c r="E30" s="3" t="s">
        <v>13</v>
      </c>
      <c r="F30" s="3" t="s">
        <v>14</v>
      </c>
      <c r="G30" s="3" t="s">
        <v>15</v>
      </c>
      <c r="H30" s="3" t="s">
        <v>16</v>
      </c>
      <c r="I30" s="3" t="s">
        <v>17</v>
      </c>
      <c r="J30" s="3" t="s">
        <v>18</v>
      </c>
      <c r="K30" s="3" t="s">
        <v>19</v>
      </c>
    </row>
    <row r="31" spans="1:11" x14ac:dyDescent="0.25">
      <c r="A31" s="3" t="s">
        <v>20</v>
      </c>
      <c r="D31">
        <v>6258</v>
      </c>
      <c r="E31">
        <v>6258</v>
      </c>
      <c r="F31">
        <v>6258</v>
      </c>
      <c r="I31">
        <v>6258</v>
      </c>
      <c r="J31">
        <v>6258</v>
      </c>
      <c r="K31">
        <v>6258</v>
      </c>
    </row>
    <row r="32" spans="1:11" x14ac:dyDescent="0.25">
      <c r="A32" s="3" t="s">
        <v>26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</row>
    <row r="33" spans="1:11" x14ac:dyDescent="0.25">
      <c r="A33" s="3" t="s">
        <v>21</v>
      </c>
      <c r="B33" s="4">
        <v>4056.6318944844143</v>
      </c>
      <c r="C33" s="4">
        <v>6177.5</v>
      </c>
      <c r="D33" s="4">
        <v>6068.5909090909099</v>
      </c>
      <c r="E33" s="4">
        <v>4075.7784199934467</v>
      </c>
      <c r="F33" s="4">
        <v>3125.5450000000001</v>
      </c>
      <c r="G33" s="4">
        <v>6445.7999999999993</v>
      </c>
      <c r="H33" s="4">
        <v>6008.8799999999992</v>
      </c>
      <c r="I33" s="4">
        <v>6082</v>
      </c>
      <c r="J33" s="4">
        <v>6081</v>
      </c>
      <c r="K33" s="4">
        <v>6320.1399999999994</v>
      </c>
    </row>
    <row r="34" spans="1:11" x14ac:dyDescent="0.25">
      <c r="A34" s="3" t="s">
        <v>22</v>
      </c>
      <c r="B34" s="4">
        <v>5410.1378896882479</v>
      </c>
      <c r="C34" s="4">
        <v>3292</v>
      </c>
      <c r="D34" s="4">
        <v>3340.9090909090905</v>
      </c>
      <c r="E34" s="4">
        <v>5926.1191323068288</v>
      </c>
      <c r="F34" s="4">
        <v>6994.6090000000004</v>
      </c>
      <c r="G34" s="4">
        <v>3292</v>
      </c>
      <c r="H34" s="4">
        <v>3292</v>
      </c>
      <c r="I34" s="4">
        <v>3292</v>
      </c>
      <c r="J34" s="4">
        <v>3292</v>
      </c>
      <c r="K34" s="4">
        <v>3292</v>
      </c>
    </row>
    <row r="36" spans="1:11" ht="15.75" x14ac:dyDescent="0.25">
      <c r="A36" s="1" t="s">
        <v>23</v>
      </c>
    </row>
    <row r="37" spans="1:11" x14ac:dyDescent="0.25">
      <c r="B37" s="3" t="s">
        <v>10</v>
      </c>
      <c r="C37" s="3" t="s">
        <v>11</v>
      </c>
      <c r="D37" s="3" t="s">
        <v>12</v>
      </c>
      <c r="E37" s="3" t="s">
        <v>13</v>
      </c>
      <c r="F37" s="3" t="s">
        <v>14</v>
      </c>
      <c r="G37" s="3" t="s">
        <v>15</v>
      </c>
      <c r="H37" s="3" t="s">
        <v>16</v>
      </c>
      <c r="I37" s="3" t="s">
        <v>17</v>
      </c>
      <c r="J37" s="3" t="s">
        <v>18</v>
      </c>
      <c r="K37" s="3" t="s">
        <v>19</v>
      </c>
    </row>
    <row r="38" spans="1:11" x14ac:dyDescent="0.25">
      <c r="A38" s="3" t="s">
        <v>20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x14ac:dyDescent="0.25">
      <c r="A39" s="3" t="s">
        <v>26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3" t="s">
        <v>21</v>
      </c>
      <c r="B40" s="4">
        <v>10185.748029736247</v>
      </c>
      <c r="C40" s="4">
        <v>20377.845420000009</v>
      </c>
      <c r="D40" s="4">
        <v>20791.653045455183</v>
      </c>
      <c r="E40" s="4">
        <v>8551.4131059812007</v>
      </c>
      <c r="F40" s="4">
        <v>5892.8199803199886</v>
      </c>
      <c r="G40" s="4">
        <v>19419.218840000012</v>
      </c>
      <c r="H40" s="4">
        <v>14017.008100000001</v>
      </c>
      <c r="I40" s="4">
        <v>13638.609120000016</v>
      </c>
      <c r="J40" s="4">
        <v>13995.03666000004</v>
      </c>
      <c r="K40" s="4">
        <v>14137.49768000002</v>
      </c>
    </row>
    <row r="41" spans="1:11" x14ac:dyDescent="0.25">
      <c r="A41" s="3" t="s">
        <v>22</v>
      </c>
      <c r="B41" s="4">
        <v>45653.072645564956</v>
      </c>
      <c r="C41" s="4">
        <v>26709.277259999988</v>
      </c>
      <c r="D41" s="4">
        <v>26795.334818182851</v>
      </c>
      <c r="E41" s="4">
        <v>50474.822598264866</v>
      </c>
      <c r="F41" s="4">
        <v>60407.17947935289</v>
      </c>
      <c r="G41" s="4">
        <v>26534.803060000049</v>
      </c>
      <c r="H41" s="4">
        <v>26271.411460000036</v>
      </c>
      <c r="I41" s="4">
        <v>26324.451779999927</v>
      </c>
      <c r="J41" s="4">
        <v>26658.458279999941</v>
      </c>
      <c r="K41" s="4">
        <v>26673.813699999944</v>
      </c>
    </row>
    <row r="44" spans="1:11" x14ac:dyDescent="0.25">
      <c r="D44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Base</vt:lpstr>
      <vt:lpstr>2XTransBase</vt:lpstr>
      <vt:lpstr>$30</vt:lpstr>
      <vt:lpstr>2XTrans$30</vt:lpstr>
      <vt:lpstr>$50</vt:lpstr>
      <vt:lpstr>2XTrans$50</vt:lpstr>
      <vt:lpstr>$100</vt:lpstr>
      <vt:lpstr>2XTrans$100</vt:lpstr>
      <vt:lpstr>N-$50</vt:lpstr>
      <vt:lpstr>N-2XTrans$50</vt:lpstr>
      <vt:lpstr>N-$100</vt:lpstr>
      <vt:lpstr>N-2XTrans$100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van Kooten</dc:creator>
  <cp:lastModifiedBy>GC kooten</cp:lastModifiedBy>
  <dcterms:created xsi:type="dcterms:W3CDTF">2016-05-26T20:03:44Z</dcterms:created>
  <dcterms:modified xsi:type="dcterms:W3CDTF">2016-09-13T17:58:17Z</dcterms:modified>
</cp:coreProperties>
</file>